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lanejamento" sheetId="1" r:id="rId3"/>
  </sheets>
  <definedNames/>
  <calcPr/>
</workbook>
</file>

<file path=xl/sharedStrings.xml><?xml version="1.0" encoding="utf-8"?>
<sst xmlns="http://schemas.openxmlformats.org/spreadsheetml/2006/main" count="121" uniqueCount="41">
  <si>
    <t>Planejamento Financeiro 2018</t>
  </si>
  <si>
    <t>http://www.asseinfo.com.br/blog</t>
  </si>
  <si>
    <t>Recebimentos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</si>
  <si>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</si>
  <si>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</si>
  <si>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</si>
  <si>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</si>
  <si>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</si>
  <si>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</si>
  <si>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</si>
  <si>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</si>
  <si>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</si>
  <si>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</si>
  <si>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</si>
  <si>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</si>
  <si>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</si>
  <si>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Receita com produtos</t>
  </si>
  <si>
    <t>previsto</t>
  </si>
  <si>
    <t>realizado</t>
  </si>
  <si>
    <t>diferença</t>
  </si>
  <si>
    <t>Receita com serviços</t>
  </si>
  <si>
    <t>Juros recebidos</t>
  </si>
  <si>
    <t>Outras receitas</t>
  </si>
  <si>
    <t>Total recebido</t>
  </si>
  <si>
    <t>Pagamentos</t>
  </si>
  <si>
    <t>Energia elétrica</t>
  </si>
  <si>
    <t>Juros pagos</t>
  </si>
  <si>
    <t>Fornecedores</t>
  </si>
  <si>
    <t>Impostos</t>
  </si>
  <si>
    <t>Contabilidade</t>
  </si>
  <si>
    <t>Salários</t>
  </si>
  <si>
    <t>Férias</t>
  </si>
  <si>
    <t>Décimo terceiro</t>
  </si>
  <si>
    <t>Pró-labore</t>
  </si>
  <si>
    <t>Material de limpeza</t>
  </si>
  <si>
    <t>Material de expediente</t>
  </si>
  <si>
    <t>Outros pagamentos</t>
  </si>
  <si>
    <t>Total pago</t>
  </si>
  <si>
    <t>Resultados</t>
  </si>
  <si>
    <t>Saldo operacional</t>
  </si>
  <si>
    <t>Aprenda mais em nosso blog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</si>
</sst>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* #,##0.00;\ \-* #,##0.00;\ "/>
    <numFmt numFmtId="165" formatCode="* #,##0.00;\ \-* #,##0.00"/>
  </numFmts>
  <fonts count="13">
    <font>
      <sz val="11.0"/>
      <color rgb="FF000000"/>
      <name val="Calibri"/>
    </font>
    <font>
      <b/>
      <sz val="18.0"/>
    </font>
    <font>
      <u/>
      <color rgb="FF0000FF"/>
    </font>
    <font>
      <sz val="10.0"/>
      <color rgb="FF000000"/>
      <name val="Calibri"/>
    </font>
    <font>
      <b/>
      <sz val="9.0"/>
    </font>
    <font/>
    <font>
      <sz val="9.0"/>
      <color rgb="FFFFFFFF"/>
      <name val="Arial"/>
    </font>
    <font>
      <sz val="9.0"/>
      <color rgb="FF000000"/>
      <name val="Calibri"/>
    </font>
    <font>
      <sz val="9.0"/>
      <color rgb="FF999999"/>
      <name val="Calibri"/>
    </font>
    <font>
      <b/>
      <sz val="9.0"/>
      <color rgb="FF000000"/>
      <name val="Calibri"/>
    </font>
    <font>
      <b/>
      <sz val="9.0"/>
      <color rgb="FF999999"/>
      <name val="Calibri"/>
    </font>
    <font>
      <b/>
      <sz val="11.0"/>
      <color rgb="FF000000"/>
      <name val="Calibri"/>
    </font>
    <font>
      <u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5719"/>
        <bgColor rgb="FFFF5719"/>
      </patternFill>
    </fill>
  </fills>
  <borders count="5">
    <border/>
    <border>
      <bottom style="thin">
        <color rgb="FFFF5719"/>
      </bottom>
    </border>
    <border>
      <bottom style="dotted">
        <color rgb="FFFF5719"/>
      </bottom>
    </border>
    <border>
      <top style="thin">
        <color rgb="FFFF5719"/>
      </top>
    </border>
    <border>
      <top style="thin">
        <color rgb="FFFF5719"/>
      </top>
      <bottom style="thin">
        <color rgb="FFFF5719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0"/>
    </xf>
    <xf borderId="0" fillId="0" fontId="0" numFmtId="0" xfId="0" applyAlignment="1" applyFont="1">
      <alignment shrinkToFit="0" wrapText="0"/>
    </xf>
    <xf borderId="0" fillId="0" fontId="2" numFmtId="0" xfId="0" applyAlignment="1" applyFont="1">
      <alignment horizontal="right" readingOrder="0"/>
    </xf>
    <xf borderId="0" fillId="0" fontId="3" numFmtId="0" xfId="0" applyAlignment="1" applyFont="1">
      <alignment horizontal="left" shrinkToFit="0" wrapText="0"/>
    </xf>
    <xf borderId="1" fillId="0" fontId="4" numFmtId="0" xfId="0" applyAlignment="1" applyBorder="1" applyFont="1">
      <alignment readingOrder="0"/>
    </xf>
    <xf borderId="1" fillId="0" fontId="5" numFmtId="0" xfId="0" applyBorder="1" applyFont="1"/>
    <xf borderId="1" fillId="2" fontId="6" numFmtId="0" xfId="0" applyAlignment="1" applyBorder="1" applyFill="1" applyFont="1">
      <alignment horizontal="right" readingOrder="0" vertical="bottom"/>
    </xf>
    <xf borderId="0" fillId="0" fontId="7" numFmtId="0" xfId="0" applyAlignment="1" applyFont="1">
      <alignment readingOrder="0" shrinkToFit="0" vertical="center" wrapText="0"/>
    </xf>
    <xf borderId="0" fillId="0" fontId="8" numFmtId="164" xfId="0" applyAlignment="1" applyFont="1" applyNumberFormat="1">
      <alignment readingOrder="0" shrinkToFit="0" vertical="center" wrapText="0"/>
    </xf>
    <xf borderId="0" fillId="0" fontId="8" numFmtId="4" xfId="0" applyAlignment="1" applyFont="1" applyNumberFormat="1">
      <alignment readingOrder="0" shrinkToFit="0" vertical="center" wrapText="0"/>
    </xf>
    <xf borderId="0" fillId="0" fontId="8" numFmtId="4" xfId="0" applyAlignment="1" applyFont="1" applyNumberFormat="1">
      <alignment shrinkToFit="0" vertical="center" wrapText="0"/>
    </xf>
    <xf borderId="0" fillId="0" fontId="7" numFmtId="164" xfId="0" applyAlignment="1" applyFont="1" applyNumberFormat="1">
      <alignment readingOrder="0" shrinkToFit="0" vertical="center" wrapText="0"/>
    </xf>
    <xf borderId="0" fillId="0" fontId="7" numFmtId="4" xfId="0" applyAlignment="1" applyFont="1" applyNumberFormat="1">
      <alignment readingOrder="0" shrinkToFit="0" vertical="center" wrapText="0"/>
    </xf>
    <xf borderId="0" fillId="0" fontId="7" numFmtId="4" xfId="0" applyAlignment="1" applyFont="1" applyNumberFormat="1">
      <alignment shrinkToFit="0" vertical="center" wrapText="0"/>
    </xf>
    <xf borderId="2" fillId="0" fontId="7" numFmtId="0" xfId="0" applyAlignment="1" applyBorder="1" applyFont="1">
      <alignment readingOrder="0" shrinkToFit="0" vertical="center" wrapText="0"/>
    </xf>
    <xf borderId="2" fillId="0" fontId="7" numFmtId="164" xfId="0" applyAlignment="1" applyBorder="1" applyFont="1" applyNumberFormat="1">
      <alignment readingOrder="0" shrinkToFit="0" vertical="center" wrapText="0"/>
    </xf>
    <xf borderId="2" fillId="0" fontId="7" numFmtId="4" xfId="0" applyAlignment="1" applyBorder="1" applyFont="1" applyNumberFormat="1">
      <alignment readingOrder="0" shrinkToFit="0" vertical="center" wrapText="0"/>
    </xf>
    <xf borderId="2" fillId="0" fontId="7" numFmtId="4" xfId="0" applyAlignment="1" applyBorder="1" applyFont="1" applyNumberFormat="1">
      <alignment shrinkToFit="0" vertical="center" wrapText="0"/>
    </xf>
    <xf borderId="0" fillId="0" fontId="9" numFmtId="0" xfId="0" applyAlignment="1" applyFont="1">
      <alignment readingOrder="0" shrinkToFit="0" vertical="center" wrapText="0"/>
    </xf>
    <xf borderId="3" fillId="0" fontId="9" numFmtId="0" xfId="0" applyAlignment="1" applyBorder="1" applyFont="1">
      <alignment readingOrder="0" shrinkToFit="0" vertical="center" wrapText="0"/>
    </xf>
    <xf borderId="3" fillId="0" fontId="8" numFmtId="164" xfId="0" applyAlignment="1" applyBorder="1" applyFont="1" applyNumberFormat="1">
      <alignment readingOrder="0" shrinkToFit="0" vertical="center" wrapText="0"/>
    </xf>
    <xf borderId="3" fillId="0" fontId="10" numFmtId="4" xfId="0" applyAlignment="1" applyBorder="1" applyFont="1" applyNumberFormat="1">
      <alignment horizontal="right" shrinkToFit="0" vertical="center" wrapText="0"/>
    </xf>
    <xf borderId="0" fillId="0" fontId="9" numFmtId="4" xfId="0" applyAlignment="1" applyFont="1" applyNumberFormat="1">
      <alignment horizontal="right" shrinkToFit="0" vertical="center" wrapText="0"/>
    </xf>
    <xf borderId="1" fillId="0" fontId="9" numFmtId="0" xfId="0" applyAlignment="1" applyBorder="1" applyFont="1">
      <alignment readingOrder="0" shrinkToFit="0" vertical="center" wrapText="0"/>
    </xf>
    <xf borderId="1" fillId="0" fontId="7" numFmtId="164" xfId="0" applyAlignment="1" applyBorder="1" applyFont="1" applyNumberFormat="1">
      <alignment readingOrder="0" shrinkToFit="0" vertical="center" wrapText="0"/>
    </xf>
    <xf borderId="1" fillId="0" fontId="7" numFmtId="4" xfId="0" applyAlignment="1" applyBorder="1" applyFont="1" applyNumberFormat="1">
      <alignment readingOrder="0" shrinkToFit="0" vertical="center" wrapText="0"/>
    </xf>
    <xf borderId="1" fillId="0" fontId="7" numFmtId="4" xfId="0" applyAlignment="1" applyBorder="1" applyFont="1" applyNumberFormat="1">
      <alignment shrinkToFit="0" vertical="center" wrapText="0"/>
    </xf>
    <xf borderId="0" fillId="0" fontId="7" numFmtId="164" xfId="0" applyAlignment="1" applyFont="1" applyNumberFormat="1">
      <alignment shrinkToFit="0" vertical="center" wrapText="0"/>
    </xf>
    <xf borderId="0" fillId="0" fontId="9" numFmtId="165" xfId="0" applyAlignment="1" applyFont="1" applyNumberFormat="1">
      <alignment horizontal="right" readingOrder="0" shrinkToFit="0" vertical="center" wrapText="0"/>
    </xf>
    <xf borderId="0" fillId="0" fontId="9" numFmtId="165" xfId="0" applyAlignment="1" applyFont="1" applyNumberFormat="1">
      <alignment horizontal="right" shrinkToFit="0" vertical="center" wrapText="0"/>
    </xf>
    <xf borderId="0" fillId="0" fontId="8" numFmtId="4" xfId="0" applyAlignment="1" applyFont="1" applyNumberFormat="1">
      <alignment horizontal="right" readingOrder="0" shrinkToFit="0" vertical="center" wrapText="0"/>
    </xf>
    <xf borderId="0" fillId="0" fontId="7" numFmtId="4" xfId="0" applyAlignment="1" applyFont="1" applyNumberFormat="1">
      <alignment horizontal="right" readingOrder="0" shrinkToFit="0" vertical="center" wrapText="0"/>
    </xf>
    <xf borderId="1" fillId="0" fontId="7" numFmtId="0" xfId="0" applyAlignment="1" applyBorder="1" applyFont="1">
      <alignment readingOrder="0" shrinkToFit="0" vertical="center" wrapText="0"/>
    </xf>
    <xf borderId="4" fillId="0" fontId="9" numFmtId="164" xfId="0" applyAlignment="1" applyBorder="1" applyFont="1" applyNumberFormat="1">
      <alignment readingOrder="0" shrinkToFit="0" vertical="center" wrapText="0"/>
    </xf>
    <xf borderId="4" fillId="0" fontId="9" numFmtId="4" xfId="0" applyAlignment="1" applyBorder="1" applyFont="1" applyNumberFormat="1">
      <alignment horizontal="right" readingOrder="0" shrinkToFit="0" vertical="center" wrapText="0"/>
    </xf>
    <xf borderId="4" fillId="0" fontId="11" numFmtId="0" xfId="0" applyAlignment="1" applyBorder="1" applyFont="1">
      <alignment horizontal="left" readingOrder="0" shrinkToFit="0" vertical="center" wrapText="0"/>
    </xf>
    <xf borderId="4" fillId="0" fontId="5" numFmtId="0" xfId="0" applyBorder="1" applyFont="1"/>
    <xf borderId="0" fillId="0" fontId="12" numFmtId="0" xfId="0" applyAlignment="1" applyFont="1">
      <alignment readingOrder="0" shrinkToFit="0" wrapText="0"/>
    </xf>
  </cellXfs>
  <cellStyles count="1">
    <cellStyle xfId="0" name="Normal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  <alignment shrinkToFit="0" wrapText="0"/>
      <border>
        <left/>
        <right/>
        <top/>
        <bottom/>
      </border>
    </dxf>
    <dxf>
      <font>
        <color rgb="FF0B8043"/>
      </font>
      <fill>
        <patternFill patternType="none"/>
      </fill>
      <border/>
    </dxf>
    <dxf>
      <font>
        <color rgb="FFC53929"/>
      </font>
      <fill>
        <patternFill patternType="none"/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>
  <xdr:twoCellAnchor>
    <xdr:from>
      <xdr:col>13</xdr:col>
      <xdr:colOff>581025</xdr:colOff>
      <xdr:row>0</xdr:row>
      <xdr:rowOff>47625</xdr:rowOff>
    </xdr:from>
    <xdr:to>
      <xdr:col>15</xdr:col>
      <xdr:colOff>581025</xdr:colOff>
      <xdr:row>0</xdr:row>
      <xdr:rowOff>333375</xdr:rowOff>
    </xdr:to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333500" cy="2857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asseinfo.com.br/blo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7.29" defaultRowHeight="15.0"/>
  <cols>
    <col customWidth="1" min="1" max="1" width="5.57"/>
    <col customWidth="1" min="2" max="2" width="20.0"/>
    <col customWidth="1" min="3" max="16" width="10.0"/>
    <col customWidth="1" min="17" max="28" width="8.71"/>
  </cols>
  <sheetData>
    <row r="1" ht="44.25" customHeight="1">
      <c r="A1" s="1" t="s">
        <v>0</v>
      </c>
      <c r="J1" s="2"/>
      <c r="K1" s="2"/>
      <c r="L1" s="2"/>
      <c r="M1" s="2"/>
      <c r="O1" s="2"/>
      <c r="P1" s="3" t="s">
        <v>1</v>
      </c>
    </row>
    <row r="2">
      <c r="A2" s="4"/>
      <c r="B2" s="4"/>
      <c r="I2" s="2"/>
      <c r="J2" s="2"/>
      <c r="K2" s="2"/>
      <c r="L2" s="2"/>
      <c r="M2" s="2"/>
      <c r="N2" s="2"/>
      <c r="O2" s="2"/>
      <c r="P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9.5" customHeight="1">
      <c r="A4" s="5" t="s">
        <v>2</v>
      </c>
      <c r="B4" s="6"/>
      <c r="C4" s="7"/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</row>
    <row r="5" ht="19.5" customHeight="1">
      <c r="A5" s="8"/>
      <c r="B5" s="8" t="s">
        <v>16</v>
      </c>
      <c r="C5" s="9" t="s">
        <v>17</v>
      </c>
      <c r="D5" s="10">
        <v>250.0</v>
      </c>
      <c r="E5" s="10">
        <v>250.0</v>
      </c>
      <c r="F5" s="10">
        <v>250.0</v>
      </c>
      <c r="G5" s="10">
        <v>250.0</v>
      </c>
      <c r="H5" s="10">
        <v>250.0</v>
      </c>
      <c r="I5" s="10">
        <v>250.0</v>
      </c>
      <c r="J5" s="10">
        <v>250.0</v>
      </c>
      <c r="K5" s="10">
        <v>250.0</v>
      </c>
      <c r="L5" s="10">
        <v>250.0</v>
      </c>
      <c r="M5" s="10">
        <v>250.0</v>
      </c>
      <c r="N5" s="10">
        <v>250.0</v>
      </c>
      <c r="O5" s="10">
        <v>250.0</v>
      </c>
      <c r="P5" s="11">
        <f t="shared" ref="P5:P19" si="1">sum(D5:O5)</f>
        <v>3000</v>
      </c>
    </row>
    <row r="6" ht="19.5" customHeight="1">
      <c r="A6" s="8"/>
      <c r="B6" s="8"/>
      <c r="C6" s="12" t="s">
        <v>18</v>
      </c>
      <c r="D6" s="13">
        <v>250.0</v>
      </c>
      <c r="E6" s="13">
        <v>253.0</v>
      </c>
      <c r="F6" s="13">
        <v>210.0</v>
      </c>
      <c r="G6" s="13"/>
      <c r="H6" s="13"/>
      <c r="I6" s="13"/>
      <c r="J6" s="13"/>
      <c r="K6" s="13"/>
      <c r="L6" s="13"/>
      <c r="M6" s="13"/>
      <c r="N6" s="13"/>
      <c r="O6" s="14"/>
      <c r="P6" s="14">
        <f t="shared" si="1"/>
        <v>713</v>
      </c>
    </row>
    <row r="7" ht="19.5" customHeight="1">
      <c r="A7" s="8"/>
      <c r="B7" s="15"/>
      <c r="C7" s="16" t="s">
        <v>19</v>
      </c>
      <c r="D7" s="17">
        <f t="shared" ref="D7:O7" si="2">IF(ISBLANK(D6),"",(D5-D6)*-1)</f>
        <v>0</v>
      </c>
      <c r="E7" s="17">
        <f t="shared" si="2"/>
        <v>3</v>
      </c>
      <c r="F7" s="17">
        <f t="shared" si="2"/>
        <v>-40</v>
      </c>
      <c r="G7" s="17" t="str">
        <f t="shared" si="2"/>
        <v/>
      </c>
      <c r="H7" s="17" t="str">
        <f t="shared" si="2"/>
        <v/>
      </c>
      <c r="I7" s="17" t="str">
        <f t="shared" si="2"/>
        <v/>
      </c>
      <c r="J7" s="17" t="str">
        <f t="shared" si="2"/>
        <v/>
      </c>
      <c r="K7" s="17" t="str">
        <f t="shared" si="2"/>
        <v/>
      </c>
      <c r="L7" s="17" t="str">
        <f t="shared" si="2"/>
        <v/>
      </c>
      <c r="M7" s="17" t="str">
        <f t="shared" si="2"/>
        <v/>
      </c>
      <c r="N7" s="17" t="str">
        <f t="shared" si="2"/>
        <v/>
      </c>
      <c r="O7" s="17" t="str">
        <f t="shared" si="2"/>
        <v/>
      </c>
      <c r="P7" s="18">
        <f t="shared" si="1"/>
        <v>-37</v>
      </c>
    </row>
    <row r="8" ht="19.5" customHeight="1">
      <c r="A8" s="8"/>
      <c r="B8" s="8" t="s">
        <v>20</v>
      </c>
      <c r="C8" s="9" t="s">
        <v>17</v>
      </c>
      <c r="D8" s="10">
        <v>100.0</v>
      </c>
      <c r="E8" s="10">
        <v>100.0</v>
      </c>
      <c r="F8" s="10">
        <v>100.0</v>
      </c>
      <c r="G8" s="10">
        <v>37.0</v>
      </c>
      <c r="H8" s="10">
        <v>41.0</v>
      </c>
      <c r="I8" s="10">
        <v>39.0</v>
      </c>
      <c r="J8" s="10">
        <v>40.0</v>
      </c>
      <c r="K8" s="10">
        <v>32.0</v>
      </c>
      <c r="L8" s="10">
        <v>35.0</v>
      </c>
      <c r="M8" s="10">
        <v>36.0</v>
      </c>
      <c r="N8" s="10">
        <v>39.0</v>
      </c>
      <c r="O8" s="10">
        <v>20.0</v>
      </c>
      <c r="P8" s="11">
        <f t="shared" si="1"/>
        <v>619</v>
      </c>
    </row>
    <row r="9" ht="19.5" customHeight="1">
      <c r="A9" s="8"/>
      <c r="B9" s="8"/>
      <c r="C9" s="12" t="s">
        <v>18</v>
      </c>
      <c r="D9" s="13">
        <v>120.0</v>
      </c>
      <c r="E9" s="13">
        <v>130.0</v>
      </c>
      <c r="F9" s="13">
        <v>99.0</v>
      </c>
      <c r="G9" s="13"/>
      <c r="H9" s="13"/>
      <c r="I9" s="13"/>
      <c r="J9" s="13"/>
      <c r="K9" s="13"/>
      <c r="L9" s="13"/>
      <c r="M9" s="13"/>
      <c r="N9" s="13"/>
      <c r="O9" s="13"/>
      <c r="P9" s="14">
        <f t="shared" si="1"/>
        <v>349</v>
      </c>
    </row>
    <row r="10" ht="19.5" customHeight="1">
      <c r="A10" s="8"/>
      <c r="B10" s="15"/>
      <c r="C10" s="16" t="s">
        <v>19</v>
      </c>
      <c r="D10" s="17">
        <f t="shared" ref="D10:O10" si="3">IF(ISBLANK(D9),"",(D8-D9)*-1)</f>
        <v>20</v>
      </c>
      <c r="E10" s="17">
        <f t="shared" si="3"/>
        <v>30</v>
      </c>
      <c r="F10" s="17">
        <f t="shared" si="3"/>
        <v>-1</v>
      </c>
      <c r="G10" s="17" t="str">
        <f t="shared" si="3"/>
        <v/>
      </c>
      <c r="H10" s="17" t="str">
        <f t="shared" si="3"/>
        <v/>
      </c>
      <c r="I10" s="17" t="str">
        <f t="shared" si="3"/>
        <v/>
      </c>
      <c r="J10" s="17" t="str">
        <f t="shared" si="3"/>
        <v/>
      </c>
      <c r="K10" s="17" t="str">
        <f t="shared" si="3"/>
        <v/>
      </c>
      <c r="L10" s="17" t="str">
        <f t="shared" si="3"/>
        <v/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8">
        <f t="shared" si="1"/>
        <v>49</v>
      </c>
    </row>
    <row r="11" ht="19.5" customHeight="1">
      <c r="A11" s="8"/>
      <c r="B11" s="8" t="s">
        <v>21</v>
      </c>
      <c r="C11" s="9" t="s">
        <v>17</v>
      </c>
      <c r="D11" s="10">
        <v>0.0</v>
      </c>
      <c r="E11" s="10">
        <v>0.0</v>
      </c>
      <c r="F11" s="10">
        <v>0.0</v>
      </c>
      <c r="G11" s="10">
        <v>0.0</v>
      </c>
      <c r="H11" s="10">
        <v>0.0</v>
      </c>
      <c r="I11" s="10">
        <v>0.0</v>
      </c>
      <c r="J11" s="10">
        <v>0.0</v>
      </c>
      <c r="K11" s="10">
        <v>0.0</v>
      </c>
      <c r="L11" s="10">
        <v>0.0</v>
      </c>
      <c r="M11" s="10">
        <v>0.0</v>
      </c>
      <c r="N11" s="10">
        <v>0.0</v>
      </c>
      <c r="O11" s="10">
        <v>0.0</v>
      </c>
      <c r="P11" s="11">
        <f t="shared" si="1"/>
        <v>0</v>
      </c>
    </row>
    <row r="12" ht="19.5" customHeight="1">
      <c r="A12" s="8"/>
      <c r="B12" s="8"/>
      <c r="C12" s="12" t="s">
        <v>18</v>
      </c>
      <c r="D12" s="13">
        <v>10.0</v>
      </c>
      <c r="E12" s="13">
        <v>2.0</v>
      </c>
      <c r="F12" s="13">
        <v>12.0</v>
      </c>
      <c r="G12" s="13"/>
      <c r="H12" s="13"/>
      <c r="I12" s="13"/>
      <c r="J12" s="13"/>
      <c r="K12" s="13"/>
      <c r="L12" s="13"/>
      <c r="M12" s="13"/>
      <c r="N12" s="13"/>
      <c r="O12" s="13"/>
      <c r="P12" s="14">
        <f t="shared" si="1"/>
        <v>24</v>
      </c>
    </row>
    <row r="13" ht="19.5" customHeight="1">
      <c r="A13" s="8"/>
      <c r="B13" s="15"/>
      <c r="C13" s="16" t="s">
        <v>19</v>
      </c>
      <c r="D13" s="17">
        <f t="shared" ref="D13:O13" si="4">IF(ISBLANK(D12),"",(D11-D12)*-1)</f>
        <v>10</v>
      </c>
      <c r="E13" s="17">
        <f t="shared" si="4"/>
        <v>2</v>
      </c>
      <c r="F13" s="17">
        <f t="shared" si="4"/>
        <v>12</v>
      </c>
      <c r="G13" s="17" t="str">
        <f t="shared" si="4"/>
        <v/>
      </c>
      <c r="H13" s="17" t="str">
        <f t="shared" si="4"/>
        <v/>
      </c>
      <c r="I13" s="17" t="str">
        <f t="shared" si="4"/>
        <v/>
      </c>
      <c r="J13" s="17" t="str">
        <f t="shared" si="4"/>
        <v/>
      </c>
      <c r="K13" s="17" t="str">
        <f t="shared" si="4"/>
        <v/>
      </c>
      <c r="L13" s="17" t="str">
        <f t="shared" si="4"/>
        <v/>
      </c>
      <c r="M13" s="17" t="str">
        <f t="shared" si="4"/>
        <v/>
      </c>
      <c r="N13" s="17" t="str">
        <f t="shared" si="4"/>
        <v/>
      </c>
      <c r="O13" s="17" t="str">
        <f t="shared" si="4"/>
        <v/>
      </c>
      <c r="P13" s="18">
        <f t="shared" si="1"/>
        <v>24</v>
      </c>
    </row>
    <row r="14" ht="19.5" customHeight="1">
      <c r="A14" s="8"/>
      <c r="B14" s="8" t="s">
        <v>22</v>
      </c>
      <c r="C14" s="9" t="s">
        <v>17</v>
      </c>
      <c r="D14" s="10">
        <v>20.0</v>
      </c>
      <c r="E14" s="10">
        <v>20.0</v>
      </c>
      <c r="F14" s="10">
        <v>20.0</v>
      </c>
      <c r="G14" s="10">
        <v>20.0</v>
      </c>
      <c r="H14" s="10">
        <v>20.0</v>
      </c>
      <c r="I14" s="10">
        <v>20.0</v>
      </c>
      <c r="J14" s="10">
        <v>20.0</v>
      </c>
      <c r="K14" s="10">
        <v>20.0</v>
      </c>
      <c r="L14" s="10">
        <v>20.0</v>
      </c>
      <c r="M14" s="10">
        <v>20.0</v>
      </c>
      <c r="N14" s="10">
        <v>20.0</v>
      </c>
      <c r="O14" s="10">
        <v>20.0</v>
      </c>
      <c r="P14" s="11">
        <f t="shared" si="1"/>
        <v>240</v>
      </c>
    </row>
    <row r="15" ht="19.5" customHeight="1">
      <c r="A15" s="8"/>
      <c r="B15" s="8"/>
      <c r="C15" s="12" t="s">
        <v>18</v>
      </c>
      <c r="D15" s="13"/>
      <c r="E15" s="13">
        <v>10.0</v>
      </c>
      <c r="F15" s="13">
        <v>20.0</v>
      </c>
      <c r="G15" s="13"/>
      <c r="H15" s="13"/>
      <c r="I15" s="13"/>
      <c r="J15" s="13"/>
      <c r="K15" s="13"/>
      <c r="L15" s="13"/>
      <c r="M15" s="13"/>
      <c r="N15" s="13"/>
      <c r="O15" s="13"/>
      <c r="P15" s="14">
        <f t="shared" si="1"/>
        <v>30</v>
      </c>
    </row>
    <row r="16" ht="19.5" customHeight="1">
      <c r="A16" s="8"/>
      <c r="B16" s="8"/>
      <c r="C16" s="12" t="s">
        <v>19</v>
      </c>
      <c r="D16" s="17" t="str">
        <f t="shared" ref="D16:O16" si="5">IF(ISBLANK(D15),"",(D14-D15)*-1)</f>
        <v/>
      </c>
      <c r="E16" s="17">
        <f t="shared" si="5"/>
        <v>-10</v>
      </c>
      <c r="F16" s="17">
        <f t="shared" si="5"/>
        <v>0</v>
      </c>
      <c r="G16" s="17" t="str">
        <f t="shared" si="5"/>
        <v/>
      </c>
      <c r="H16" s="17" t="str">
        <f t="shared" si="5"/>
        <v/>
      </c>
      <c r="I16" s="17" t="str">
        <f t="shared" si="5"/>
        <v/>
      </c>
      <c r="J16" s="17" t="str">
        <f t="shared" si="5"/>
        <v/>
      </c>
      <c r="K16" s="17" t="str">
        <f t="shared" si="5"/>
        <v/>
      </c>
      <c r="L16" s="17" t="str">
        <f t="shared" si="5"/>
        <v/>
      </c>
      <c r="M16" s="17" t="str">
        <f t="shared" si="5"/>
        <v/>
      </c>
      <c r="N16" s="17" t="str">
        <f t="shared" si="5"/>
        <v/>
      </c>
      <c r="O16" s="17" t="str">
        <f t="shared" si="5"/>
        <v/>
      </c>
      <c r="P16" s="18">
        <f t="shared" si="1"/>
        <v>-10</v>
      </c>
    </row>
    <row r="17" ht="19.5" customHeight="1">
      <c r="A17" s="19"/>
      <c r="B17" s="20" t="s">
        <v>23</v>
      </c>
      <c r="C17" s="21" t="s">
        <v>17</v>
      </c>
      <c r="D17" s="22">
        <f t="shared" ref="D17:O17" si="6">D5+D8+D11+D14</f>
        <v>370</v>
      </c>
      <c r="E17" s="22">
        <f t="shared" si="6"/>
        <v>370</v>
      </c>
      <c r="F17" s="22">
        <f t="shared" si="6"/>
        <v>370</v>
      </c>
      <c r="G17" s="22">
        <f t="shared" si="6"/>
        <v>307</v>
      </c>
      <c r="H17" s="22">
        <f t="shared" si="6"/>
        <v>311</v>
      </c>
      <c r="I17" s="22">
        <f t="shared" si="6"/>
        <v>309</v>
      </c>
      <c r="J17" s="22">
        <f t="shared" si="6"/>
        <v>310</v>
      </c>
      <c r="K17" s="22">
        <f t="shared" si="6"/>
        <v>302</v>
      </c>
      <c r="L17" s="22">
        <f t="shared" si="6"/>
        <v>305</v>
      </c>
      <c r="M17" s="22">
        <f t="shared" si="6"/>
        <v>306</v>
      </c>
      <c r="N17" s="22">
        <f t="shared" si="6"/>
        <v>309</v>
      </c>
      <c r="O17" s="22">
        <f t="shared" si="6"/>
        <v>290</v>
      </c>
      <c r="P17" s="22">
        <f t="shared" si="1"/>
        <v>3859</v>
      </c>
    </row>
    <row r="18" ht="19.5" customHeight="1">
      <c r="A18" s="19"/>
      <c r="B18" s="19"/>
      <c r="C18" s="12" t="s">
        <v>18</v>
      </c>
      <c r="D18" s="23">
        <f t="shared" ref="D18:O18" si="7">D6+D9+D12+D15</f>
        <v>380</v>
      </c>
      <c r="E18" s="23">
        <f t="shared" si="7"/>
        <v>395</v>
      </c>
      <c r="F18" s="23">
        <f t="shared" si="7"/>
        <v>341</v>
      </c>
      <c r="G18" s="23">
        <f t="shared" si="7"/>
        <v>0</v>
      </c>
      <c r="H18" s="23">
        <f t="shared" si="7"/>
        <v>0</v>
      </c>
      <c r="I18" s="23">
        <f t="shared" si="7"/>
        <v>0</v>
      </c>
      <c r="J18" s="23">
        <f t="shared" si="7"/>
        <v>0</v>
      </c>
      <c r="K18" s="23">
        <f t="shared" si="7"/>
        <v>0</v>
      </c>
      <c r="L18" s="23">
        <f t="shared" si="7"/>
        <v>0</v>
      </c>
      <c r="M18" s="23">
        <f t="shared" si="7"/>
        <v>0</v>
      </c>
      <c r="N18" s="23">
        <f t="shared" si="7"/>
        <v>0</v>
      </c>
      <c r="O18" s="23">
        <f t="shared" si="7"/>
        <v>0</v>
      </c>
      <c r="P18" s="23">
        <f t="shared" si="1"/>
        <v>1116</v>
      </c>
    </row>
    <row r="19" ht="19.5" customHeight="1">
      <c r="A19" s="19"/>
      <c r="B19" s="24"/>
      <c r="C19" s="25" t="s">
        <v>19</v>
      </c>
      <c r="D19" s="26">
        <f t="shared" ref="D19:O19" si="8">D16+D13+D10+D7</f>
        <v>30</v>
      </c>
      <c r="E19" s="26">
        <f t="shared" si="8"/>
        <v>25</v>
      </c>
      <c r="F19" s="26">
        <f t="shared" si="8"/>
        <v>-29</v>
      </c>
      <c r="G19" s="26">
        <f t="shared" si="8"/>
        <v>0</v>
      </c>
      <c r="H19" s="26">
        <f t="shared" si="8"/>
        <v>0</v>
      </c>
      <c r="I19" s="26">
        <f t="shared" si="8"/>
        <v>0</v>
      </c>
      <c r="J19" s="26">
        <f t="shared" si="8"/>
        <v>0</v>
      </c>
      <c r="K19" s="26">
        <f t="shared" si="8"/>
        <v>0</v>
      </c>
      <c r="L19" s="26">
        <f t="shared" si="8"/>
        <v>0</v>
      </c>
      <c r="M19" s="26">
        <f t="shared" si="8"/>
        <v>0</v>
      </c>
      <c r="N19" s="26">
        <f t="shared" si="8"/>
        <v>0</v>
      </c>
      <c r="O19" s="26">
        <f t="shared" si="8"/>
        <v>0</v>
      </c>
      <c r="P19" s="27">
        <f t="shared" si="1"/>
        <v>26</v>
      </c>
    </row>
    <row r="20" ht="39.75" customHeight="1">
      <c r="A20" s="8"/>
      <c r="B20" s="8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28"/>
    </row>
    <row r="21" ht="19.5" customHeight="1">
      <c r="A21" s="5" t="s">
        <v>24</v>
      </c>
      <c r="B21" s="6"/>
      <c r="C21" s="7"/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  <c r="I21" s="7" t="s">
        <v>8</v>
      </c>
      <c r="J21" s="7" t="s">
        <v>9</v>
      </c>
      <c r="K21" s="7" t="s">
        <v>10</v>
      </c>
      <c r="L21" s="7" t="s">
        <v>11</v>
      </c>
      <c r="M21" s="7" t="s">
        <v>12</v>
      </c>
      <c r="N21" s="7" t="s">
        <v>13</v>
      </c>
      <c r="O21" s="7" t="s">
        <v>14</v>
      </c>
      <c r="P21" s="7" t="s">
        <v>15</v>
      </c>
    </row>
    <row r="22" ht="19.5" customHeight="1">
      <c r="A22" s="8"/>
      <c r="B22" s="8" t="s">
        <v>25</v>
      </c>
      <c r="C22" s="9" t="s">
        <v>17</v>
      </c>
      <c r="D22" s="10">
        <v>550.0</v>
      </c>
      <c r="E22" s="10">
        <v>550.0</v>
      </c>
      <c r="F22" s="10">
        <v>550.0</v>
      </c>
      <c r="G22" s="10">
        <v>550.0</v>
      </c>
      <c r="H22" s="10">
        <v>550.0</v>
      </c>
      <c r="I22" s="10">
        <v>550.0</v>
      </c>
      <c r="J22" s="10">
        <v>550.0</v>
      </c>
      <c r="K22" s="10">
        <v>550.0</v>
      </c>
      <c r="L22" s="10">
        <v>550.0</v>
      </c>
      <c r="M22" s="10">
        <v>550.0</v>
      </c>
      <c r="N22" s="10">
        <v>550.0</v>
      </c>
      <c r="O22" s="10">
        <v>550.0</v>
      </c>
      <c r="P22" s="11">
        <f t="shared" ref="P22:P60" si="9">sum(D22:O22)</f>
        <v>6600</v>
      </c>
    </row>
    <row r="23" ht="19.5" customHeight="1">
      <c r="A23" s="8"/>
      <c r="B23" s="8"/>
      <c r="C23" s="12" t="s">
        <v>18</v>
      </c>
      <c r="D23" s="13">
        <v>650.0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>
        <f t="shared" si="9"/>
        <v>650</v>
      </c>
    </row>
    <row r="24" ht="19.5" customHeight="1">
      <c r="A24" s="8"/>
      <c r="B24" s="15"/>
      <c r="C24" s="16" t="s">
        <v>19</v>
      </c>
      <c r="D24" s="17">
        <f t="shared" ref="D24:O24" si="10">IF(isblank(D23),"",D22-D23)</f>
        <v>-100</v>
      </c>
      <c r="E24" s="17" t="str">
        <f t="shared" si="10"/>
        <v/>
      </c>
      <c r="F24" s="17" t="str">
        <f t="shared" si="10"/>
        <v/>
      </c>
      <c r="G24" s="17" t="str">
        <f t="shared" si="10"/>
        <v/>
      </c>
      <c r="H24" s="17" t="str">
        <f t="shared" si="10"/>
        <v/>
      </c>
      <c r="I24" s="17" t="str">
        <f t="shared" si="10"/>
        <v/>
      </c>
      <c r="J24" s="17" t="str">
        <f t="shared" si="10"/>
        <v/>
      </c>
      <c r="K24" s="17" t="str">
        <f t="shared" si="10"/>
        <v/>
      </c>
      <c r="L24" s="17" t="str">
        <f t="shared" si="10"/>
        <v/>
      </c>
      <c r="M24" s="17" t="str">
        <f t="shared" si="10"/>
        <v/>
      </c>
      <c r="N24" s="17" t="str">
        <f t="shared" si="10"/>
        <v/>
      </c>
      <c r="O24" s="17" t="str">
        <f t="shared" si="10"/>
        <v/>
      </c>
      <c r="P24" s="18">
        <f t="shared" si="9"/>
        <v>-100</v>
      </c>
    </row>
    <row r="25" ht="19.5" customHeight="1">
      <c r="A25" s="8"/>
      <c r="B25" s="8" t="s">
        <v>26</v>
      </c>
      <c r="C25" s="9" t="s">
        <v>17</v>
      </c>
      <c r="D25" s="10">
        <v>0.0</v>
      </c>
      <c r="E25" s="10">
        <v>0.0</v>
      </c>
      <c r="F25" s="10">
        <v>0.0</v>
      </c>
      <c r="G25" s="10">
        <v>0.0</v>
      </c>
      <c r="H25" s="10">
        <v>0.0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0.0</v>
      </c>
      <c r="O25" s="10">
        <v>0.0</v>
      </c>
      <c r="P25" s="11">
        <f t="shared" si="9"/>
        <v>0</v>
      </c>
    </row>
    <row r="26" ht="19.5" customHeight="1">
      <c r="A26" s="8"/>
      <c r="B26" s="8"/>
      <c r="C26" s="12" t="s">
        <v>18</v>
      </c>
      <c r="D26" s="13">
        <v>10.0</v>
      </c>
      <c r="E26" s="13">
        <v>0.0</v>
      </c>
      <c r="F26" s="13">
        <v>3.0</v>
      </c>
      <c r="G26" s="13"/>
      <c r="H26" s="13"/>
      <c r="I26" s="13"/>
      <c r="J26" s="13"/>
      <c r="K26" s="13"/>
      <c r="L26" s="13"/>
      <c r="M26" s="13"/>
      <c r="N26" s="13"/>
      <c r="O26" s="13"/>
      <c r="P26" s="14">
        <f t="shared" si="9"/>
        <v>13</v>
      </c>
    </row>
    <row r="27" ht="19.5" customHeight="1">
      <c r="A27" s="8"/>
      <c r="B27" s="15"/>
      <c r="C27" s="16" t="s">
        <v>19</v>
      </c>
      <c r="D27" s="17">
        <f t="shared" ref="D27:O27" si="11">IF(isblank(D26),"",D25-D26)</f>
        <v>-10</v>
      </c>
      <c r="E27" s="17">
        <f t="shared" si="11"/>
        <v>0</v>
      </c>
      <c r="F27" s="17">
        <f t="shared" si="11"/>
        <v>-3</v>
      </c>
      <c r="G27" s="17" t="str">
        <f t="shared" si="11"/>
        <v/>
      </c>
      <c r="H27" s="17" t="str">
        <f t="shared" si="11"/>
        <v/>
      </c>
      <c r="I27" s="17" t="str">
        <f t="shared" si="11"/>
        <v/>
      </c>
      <c r="J27" s="17" t="str">
        <f t="shared" si="11"/>
        <v/>
      </c>
      <c r="K27" s="17" t="str">
        <f t="shared" si="11"/>
        <v/>
      </c>
      <c r="L27" s="17" t="str">
        <f t="shared" si="11"/>
        <v/>
      </c>
      <c r="M27" s="17" t="str">
        <f t="shared" si="11"/>
        <v/>
      </c>
      <c r="N27" s="17" t="str">
        <f t="shared" si="11"/>
        <v/>
      </c>
      <c r="O27" s="17" t="str">
        <f t="shared" si="11"/>
        <v/>
      </c>
      <c r="P27" s="18">
        <f t="shared" si="9"/>
        <v>-13</v>
      </c>
    </row>
    <row r="28" ht="19.5" customHeight="1">
      <c r="A28" s="8"/>
      <c r="B28" s="8" t="s">
        <v>27</v>
      </c>
      <c r="C28" s="9" t="s">
        <v>17</v>
      </c>
      <c r="D28" s="10">
        <v>150.0</v>
      </c>
      <c r="E28" s="10">
        <v>200.0</v>
      </c>
      <c r="F28" s="10">
        <v>200.0</v>
      </c>
      <c r="G28" s="10">
        <v>210.0</v>
      </c>
      <c r="H28" s="10">
        <v>210.0</v>
      </c>
      <c r="I28" s="10">
        <v>210.0</v>
      </c>
      <c r="J28" s="10">
        <v>210.0</v>
      </c>
      <c r="K28" s="10">
        <v>210.0</v>
      </c>
      <c r="L28" s="10">
        <v>210.0</v>
      </c>
      <c r="M28" s="10">
        <v>210.0</v>
      </c>
      <c r="N28" s="10">
        <v>210.0</v>
      </c>
      <c r="O28" s="10">
        <v>210.0</v>
      </c>
      <c r="P28" s="11">
        <f t="shared" si="9"/>
        <v>2440</v>
      </c>
    </row>
    <row r="29" ht="19.5" customHeight="1">
      <c r="A29" s="8"/>
      <c r="B29" s="8"/>
      <c r="C29" s="12" t="s">
        <v>18</v>
      </c>
      <c r="D29" s="13">
        <v>110.0</v>
      </c>
      <c r="E29" s="13">
        <v>220.0</v>
      </c>
      <c r="F29" s="13">
        <v>230.0</v>
      </c>
      <c r="G29" s="13"/>
      <c r="H29" s="13"/>
      <c r="I29" s="13"/>
      <c r="J29" s="13"/>
      <c r="K29" s="13"/>
      <c r="L29" s="13"/>
      <c r="M29" s="13"/>
      <c r="N29" s="13"/>
      <c r="O29" s="13"/>
      <c r="P29" s="14">
        <f t="shared" si="9"/>
        <v>560</v>
      </c>
    </row>
    <row r="30" ht="19.5" customHeight="1">
      <c r="A30" s="8"/>
      <c r="B30" s="15"/>
      <c r="C30" s="16" t="s">
        <v>19</v>
      </c>
      <c r="D30" s="17">
        <f t="shared" ref="D30:O30" si="12">IF(isblank(D29),"",D28-D29)</f>
        <v>40</v>
      </c>
      <c r="E30" s="17">
        <f t="shared" si="12"/>
        <v>-20</v>
      </c>
      <c r="F30" s="17">
        <f t="shared" si="12"/>
        <v>-30</v>
      </c>
      <c r="G30" s="17" t="str">
        <f t="shared" si="12"/>
        <v/>
      </c>
      <c r="H30" s="17" t="str">
        <f t="shared" si="12"/>
        <v/>
      </c>
      <c r="I30" s="17" t="str">
        <f t="shared" si="12"/>
        <v/>
      </c>
      <c r="J30" s="17" t="str">
        <f t="shared" si="12"/>
        <v/>
      </c>
      <c r="K30" s="17" t="str">
        <f t="shared" si="12"/>
        <v/>
      </c>
      <c r="L30" s="17" t="str">
        <f t="shared" si="12"/>
        <v/>
      </c>
      <c r="M30" s="17" t="str">
        <f t="shared" si="12"/>
        <v/>
      </c>
      <c r="N30" s="17" t="str">
        <f t="shared" si="12"/>
        <v/>
      </c>
      <c r="O30" s="17" t="str">
        <f t="shared" si="12"/>
        <v/>
      </c>
      <c r="P30" s="18">
        <f t="shared" si="9"/>
        <v>-10</v>
      </c>
    </row>
    <row r="31" ht="19.5" customHeight="1">
      <c r="A31" s="8"/>
      <c r="B31" s="8" t="s">
        <v>28</v>
      </c>
      <c r="C31" s="9" t="s">
        <v>17</v>
      </c>
      <c r="D31" s="10">
        <v>25.0</v>
      </c>
      <c r="E31" s="10">
        <v>25.0</v>
      </c>
      <c r="F31" s="10">
        <v>25.0</v>
      </c>
      <c r="G31" s="10">
        <v>25.0</v>
      </c>
      <c r="H31" s="10">
        <v>25.0</v>
      </c>
      <c r="I31" s="10">
        <v>25.0</v>
      </c>
      <c r="J31" s="10">
        <v>25.0</v>
      </c>
      <c r="K31" s="10">
        <v>25.0</v>
      </c>
      <c r="L31" s="10">
        <v>25.0</v>
      </c>
      <c r="M31" s="10">
        <v>25.0</v>
      </c>
      <c r="N31" s="10">
        <v>25.0</v>
      </c>
      <c r="O31" s="10">
        <v>25.0</v>
      </c>
      <c r="P31" s="11">
        <f t="shared" si="9"/>
        <v>300</v>
      </c>
    </row>
    <row r="32" ht="19.5" customHeight="1">
      <c r="A32" s="8"/>
      <c r="B32" s="8"/>
      <c r="C32" s="12" t="s">
        <v>18</v>
      </c>
      <c r="D32" s="13">
        <v>27.0</v>
      </c>
      <c r="E32" s="13">
        <v>22.0</v>
      </c>
      <c r="F32" s="13">
        <v>23.0</v>
      </c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9"/>
        <v>72</v>
      </c>
    </row>
    <row r="33" ht="19.5" customHeight="1">
      <c r="A33" s="8"/>
      <c r="B33" s="15"/>
      <c r="C33" s="16" t="s">
        <v>19</v>
      </c>
      <c r="D33" s="17">
        <f t="shared" ref="D33:O33" si="13">IF(isblank(D32),"",D31-D32)</f>
        <v>-2</v>
      </c>
      <c r="E33" s="17">
        <f t="shared" si="13"/>
        <v>3</v>
      </c>
      <c r="F33" s="17">
        <f t="shared" si="13"/>
        <v>2</v>
      </c>
      <c r="G33" s="17" t="str">
        <f t="shared" si="13"/>
        <v/>
      </c>
      <c r="H33" s="17" t="str">
        <f t="shared" si="13"/>
        <v/>
      </c>
      <c r="I33" s="17" t="str">
        <f t="shared" si="13"/>
        <v/>
      </c>
      <c r="J33" s="17" t="str">
        <f t="shared" si="13"/>
        <v/>
      </c>
      <c r="K33" s="17" t="str">
        <f t="shared" si="13"/>
        <v/>
      </c>
      <c r="L33" s="17" t="str">
        <f t="shared" si="13"/>
        <v/>
      </c>
      <c r="M33" s="17" t="str">
        <f t="shared" si="13"/>
        <v/>
      </c>
      <c r="N33" s="17" t="str">
        <f t="shared" si="13"/>
        <v/>
      </c>
      <c r="O33" s="17" t="str">
        <f t="shared" si="13"/>
        <v/>
      </c>
      <c r="P33" s="18">
        <f t="shared" si="9"/>
        <v>3</v>
      </c>
    </row>
    <row r="34" ht="19.5" customHeight="1">
      <c r="A34" s="8"/>
      <c r="B34" s="8" t="s">
        <v>29</v>
      </c>
      <c r="C34" s="9" t="s">
        <v>17</v>
      </c>
      <c r="D34" s="10">
        <v>75.0</v>
      </c>
      <c r="E34" s="10">
        <v>75.0</v>
      </c>
      <c r="F34" s="10">
        <v>75.0</v>
      </c>
      <c r="G34" s="10">
        <v>75.0</v>
      </c>
      <c r="H34" s="10">
        <v>75.0</v>
      </c>
      <c r="I34" s="10">
        <v>75.0</v>
      </c>
      <c r="J34" s="10">
        <v>75.0</v>
      </c>
      <c r="K34" s="10">
        <v>75.0</v>
      </c>
      <c r="L34" s="10">
        <v>75.0</v>
      </c>
      <c r="M34" s="10">
        <v>75.0</v>
      </c>
      <c r="N34" s="10">
        <v>75.0</v>
      </c>
      <c r="O34" s="10">
        <v>75.0</v>
      </c>
      <c r="P34" s="11">
        <f t="shared" si="9"/>
        <v>900</v>
      </c>
    </row>
    <row r="35" ht="19.5" customHeight="1">
      <c r="A35" s="8"/>
      <c r="B35" s="8"/>
      <c r="C35" s="12" t="s">
        <v>18</v>
      </c>
      <c r="D35" s="13">
        <v>75.0</v>
      </c>
      <c r="E35" s="13">
        <v>75.0</v>
      </c>
      <c r="F35" s="13">
        <v>75.0</v>
      </c>
      <c r="G35" s="13"/>
      <c r="H35" s="13"/>
      <c r="I35" s="13"/>
      <c r="J35" s="13"/>
      <c r="K35" s="13"/>
      <c r="L35" s="13"/>
      <c r="M35" s="13"/>
      <c r="N35" s="13"/>
      <c r="O35" s="13"/>
      <c r="P35" s="14">
        <f t="shared" si="9"/>
        <v>225</v>
      </c>
    </row>
    <row r="36" ht="19.5" customHeight="1">
      <c r="A36" s="8"/>
      <c r="B36" s="15"/>
      <c r="C36" s="16" t="s">
        <v>19</v>
      </c>
      <c r="D36" s="17">
        <f t="shared" ref="D36:O36" si="14">IF(isblank(D35),"",D34-D35)</f>
        <v>0</v>
      </c>
      <c r="E36" s="17">
        <f t="shared" si="14"/>
        <v>0</v>
      </c>
      <c r="F36" s="17">
        <f t="shared" si="14"/>
        <v>0</v>
      </c>
      <c r="G36" s="17" t="str">
        <f t="shared" si="14"/>
        <v/>
      </c>
      <c r="H36" s="17" t="str">
        <f t="shared" si="14"/>
        <v/>
      </c>
      <c r="I36" s="17" t="str">
        <f t="shared" si="14"/>
        <v/>
      </c>
      <c r="J36" s="17" t="str">
        <f t="shared" si="14"/>
        <v/>
      </c>
      <c r="K36" s="17" t="str">
        <f t="shared" si="14"/>
        <v/>
      </c>
      <c r="L36" s="17" t="str">
        <f t="shared" si="14"/>
        <v/>
      </c>
      <c r="M36" s="17" t="str">
        <f t="shared" si="14"/>
        <v/>
      </c>
      <c r="N36" s="17" t="str">
        <f t="shared" si="14"/>
        <v/>
      </c>
      <c r="O36" s="17" t="str">
        <f t="shared" si="14"/>
        <v/>
      </c>
      <c r="P36" s="18">
        <f t="shared" si="9"/>
        <v>0</v>
      </c>
    </row>
    <row r="37" ht="19.5" customHeight="1">
      <c r="A37" s="8"/>
      <c r="B37" s="8" t="s">
        <v>30</v>
      </c>
      <c r="C37" s="9" t="s">
        <v>17</v>
      </c>
      <c r="D37" s="10">
        <v>100.0</v>
      </c>
      <c r="E37" s="10">
        <v>100.0</v>
      </c>
      <c r="F37" s="10">
        <v>100.0</v>
      </c>
      <c r="G37" s="10">
        <v>100.0</v>
      </c>
      <c r="H37" s="10">
        <v>100.0</v>
      </c>
      <c r="I37" s="10">
        <v>100.0</v>
      </c>
      <c r="J37" s="10">
        <v>100.0</v>
      </c>
      <c r="K37" s="10">
        <v>100.0</v>
      </c>
      <c r="L37" s="10">
        <v>100.0</v>
      </c>
      <c r="M37" s="10">
        <v>100.0</v>
      </c>
      <c r="N37" s="10">
        <v>100.0</v>
      </c>
      <c r="O37" s="10">
        <v>100.0</v>
      </c>
      <c r="P37" s="11">
        <f t="shared" si="9"/>
        <v>1200</v>
      </c>
    </row>
    <row r="38" ht="19.5" customHeight="1">
      <c r="A38" s="8"/>
      <c r="B38" s="8"/>
      <c r="C38" s="12" t="s">
        <v>18</v>
      </c>
      <c r="D38" s="13">
        <v>100.0</v>
      </c>
      <c r="E38" s="13">
        <v>100.0</v>
      </c>
      <c r="F38" s="13">
        <v>110.0</v>
      </c>
      <c r="G38" s="13"/>
      <c r="H38" s="13"/>
      <c r="I38" s="13"/>
      <c r="J38" s="13"/>
      <c r="K38" s="13"/>
      <c r="L38" s="13"/>
      <c r="M38" s="13"/>
      <c r="N38" s="13"/>
      <c r="O38" s="13"/>
      <c r="P38" s="14">
        <f t="shared" si="9"/>
        <v>310</v>
      </c>
    </row>
    <row r="39" ht="19.5" customHeight="1">
      <c r="A39" s="8"/>
      <c r="B39" s="15"/>
      <c r="C39" s="16" t="s">
        <v>19</v>
      </c>
      <c r="D39" s="17">
        <f t="shared" ref="D39:O39" si="15">IF(isblank(D38),"",D37-D38)</f>
        <v>0</v>
      </c>
      <c r="E39" s="17">
        <f t="shared" si="15"/>
        <v>0</v>
      </c>
      <c r="F39" s="17">
        <f t="shared" si="15"/>
        <v>-10</v>
      </c>
      <c r="G39" s="17" t="str">
        <f t="shared" si="15"/>
        <v/>
      </c>
      <c r="H39" s="17" t="str">
        <f t="shared" si="15"/>
        <v/>
      </c>
      <c r="I39" s="17" t="str">
        <f t="shared" si="15"/>
        <v/>
      </c>
      <c r="J39" s="17" t="str">
        <f t="shared" si="15"/>
        <v/>
      </c>
      <c r="K39" s="17" t="str">
        <f t="shared" si="15"/>
        <v/>
      </c>
      <c r="L39" s="17" t="str">
        <f t="shared" si="15"/>
        <v/>
      </c>
      <c r="M39" s="17" t="str">
        <f t="shared" si="15"/>
        <v/>
      </c>
      <c r="N39" s="17" t="str">
        <f t="shared" si="15"/>
        <v/>
      </c>
      <c r="O39" s="17" t="str">
        <f t="shared" si="15"/>
        <v/>
      </c>
      <c r="P39" s="18">
        <f t="shared" si="9"/>
        <v>-10</v>
      </c>
    </row>
    <row r="40" ht="19.5" customHeight="1">
      <c r="A40" s="8"/>
      <c r="B40" s="8" t="s">
        <v>31</v>
      </c>
      <c r="C40" s="9" t="s">
        <v>17</v>
      </c>
      <c r="D40" s="10">
        <v>0.0</v>
      </c>
      <c r="E40" s="10">
        <v>0.0</v>
      </c>
      <c r="F40" s="10">
        <v>0.0</v>
      </c>
      <c r="G40" s="10">
        <v>0.0</v>
      </c>
      <c r="H40" s="10">
        <v>0.0</v>
      </c>
      <c r="I40" s="10">
        <v>0.0</v>
      </c>
      <c r="J40" s="10">
        <v>0.0</v>
      </c>
      <c r="K40" s="10">
        <v>0.0</v>
      </c>
      <c r="L40" s="10">
        <v>0.0</v>
      </c>
      <c r="M40" s="10">
        <v>0.0</v>
      </c>
      <c r="N40" s="10">
        <v>0.0</v>
      </c>
      <c r="O40" s="10">
        <v>33.0</v>
      </c>
      <c r="P40" s="11">
        <f t="shared" si="9"/>
        <v>33</v>
      </c>
    </row>
    <row r="41" ht="19.5" customHeight="1">
      <c r="A41" s="8"/>
      <c r="B41" s="8"/>
      <c r="C41" s="12" t="s">
        <v>18</v>
      </c>
      <c r="D41" s="13">
        <v>0.0</v>
      </c>
      <c r="E41" s="13">
        <v>0.0</v>
      </c>
      <c r="F41" s="13">
        <v>0.0</v>
      </c>
      <c r="G41" s="13"/>
      <c r="H41" s="13"/>
      <c r="I41" s="13"/>
      <c r="J41" s="13"/>
      <c r="K41" s="13"/>
      <c r="L41" s="13"/>
      <c r="M41" s="13"/>
      <c r="N41" s="13"/>
      <c r="O41" s="13"/>
      <c r="P41" s="14">
        <f t="shared" si="9"/>
        <v>0</v>
      </c>
    </row>
    <row r="42" ht="19.5" customHeight="1">
      <c r="A42" s="8"/>
      <c r="B42" s="15"/>
      <c r="C42" s="16" t="s">
        <v>19</v>
      </c>
      <c r="D42" s="17">
        <f t="shared" ref="D42:O42" si="16">IF(isblank(D41),"",D40-D41)</f>
        <v>0</v>
      </c>
      <c r="E42" s="17">
        <f t="shared" si="16"/>
        <v>0</v>
      </c>
      <c r="F42" s="17">
        <f t="shared" si="16"/>
        <v>0</v>
      </c>
      <c r="G42" s="17" t="str">
        <f t="shared" si="16"/>
        <v/>
      </c>
      <c r="H42" s="17" t="str">
        <f t="shared" si="16"/>
        <v/>
      </c>
      <c r="I42" s="17" t="str">
        <f t="shared" si="16"/>
        <v/>
      </c>
      <c r="J42" s="17" t="str">
        <f t="shared" si="16"/>
        <v/>
      </c>
      <c r="K42" s="17" t="str">
        <f t="shared" si="16"/>
        <v/>
      </c>
      <c r="L42" s="17" t="str">
        <f t="shared" si="16"/>
        <v/>
      </c>
      <c r="M42" s="17" t="str">
        <f t="shared" si="16"/>
        <v/>
      </c>
      <c r="N42" s="17" t="str">
        <f t="shared" si="16"/>
        <v/>
      </c>
      <c r="O42" s="17" t="str">
        <f t="shared" si="16"/>
        <v/>
      </c>
      <c r="P42" s="18">
        <f t="shared" si="9"/>
        <v>0</v>
      </c>
    </row>
    <row r="43" ht="19.5" customHeight="1">
      <c r="A43" s="8"/>
      <c r="B43" s="8" t="s">
        <v>32</v>
      </c>
      <c r="C43" s="9" t="s">
        <v>17</v>
      </c>
      <c r="D43" s="10">
        <v>0.0</v>
      </c>
      <c r="E43" s="10">
        <v>0.0</v>
      </c>
      <c r="F43" s="10">
        <v>0.0</v>
      </c>
      <c r="G43" s="10">
        <v>0.0</v>
      </c>
      <c r="H43" s="10">
        <v>0.0</v>
      </c>
      <c r="I43" s="10">
        <v>0.0</v>
      </c>
      <c r="J43" s="10">
        <v>0.0</v>
      </c>
      <c r="K43" s="10">
        <v>0.0</v>
      </c>
      <c r="L43" s="10">
        <v>0.0</v>
      </c>
      <c r="M43" s="10">
        <v>0.0</v>
      </c>
      <c r="N43" s="10">
        <v>50.0</v>
      </c>
      <c r="O43" s="10">
        <v>50.0</v>
      </c>
      <c r="P43" s="11">
        <f t="shared" si="9"/>
        <v>100</v>
      </c>
    </row>
    <row r="44" ht="19.5" customHeight="1">
      <c r="A44" s="8"/>
      <c r="B44" s="8"/>
      <c r="C44" s="12" t="s">
        <v>18</v>
      </c>
      <c r="D44" s="13">
        <v>0.0</v>
      </c>
      <c r="E44" s="13">
        <v>0.0</v>
      </c>
      <c r="F44" s="13">
        <v>0.0</v>
      </c>
      <c r="G44" s="13"/>
      <c r="H44" s="13"/>
      <c r="I44" s="13"/>
      <c r="J44" s="13"/>
      <c r="K44" s="13"/>
      <c r="L44" s="13"/>
      <c r="M44" s="13"/>
      <c r="N44" s="13"/>
      <c r="O44" s="13"/>
      <c r="P44" s="14">
        <f t="shared" si="9"/>
        <v>0</v>
      </c>
    </row>
    <row r="45" ht="19.5" customHeight="1">
      <c r="A45" s="8"/>
      <c r="B45" s="15"/>
      <c r="C45" s="16" t="s">
        <v>19</v>
      </c>
      <c r="D45" s="17">
        <f t="shared" ref="D45:O45" si="17">IF(isblank(D44),"",D43-D44)</f>
        <v>0</v>
      </c>
      <c r="E45" s="17">
        <f t="shared" si="17"/>
        <v>0</v>
      </c>
      <c r="F45" s="17">
        <f t="shared" si="17"/>
        <v>0</v>
      </c>
      <c r="G45" s="17" t="str">
        <f t="shared" si="17"/>
        <v/>
      </c>
      <c r="H45" s="17" t="str">
        <f t="shared" si="17"/>
        <v/>
      </c>
      <c r="I45" s="17" t="str">
        <f t="shared" si="17"/>
        <v/>
      </c>
      <c r="J45" s="17" t="str">
        <f t="shared" si="17"/>
        <v/>
      </c>
      <c r="K45" s="17" t="str">
        <f t="shared" si="17"/>
        <v/>
      </c>
      <c r="L45" s="17" t="str">
        <f t="shared" si="17"/>
        <v/>
      </c>
      <c r="M45" s="17" t="str">
        <f t="shared" si="17"/>
        <v/>
      </c>
      <c r="N45" s="17" t="str">
        <f t="shared" si="17"/>
        <v/>
      </c>
      <c r="O45" s="17" t="str">
        <f t="shared" si="17"/>
        <v/>
      </c>
      <c r="P45" s="18">
        <f t="shared" si="9"/>
        <v>0</v>
      </c>
    </row>
    <row r="46" ht="19.5" customHeight="1">
      <c r="A46" s="8"/>
      <c r="B46" s="8" t="s">
        <v>33</v>
      </c>
      <c r="C46" s="9" t="s">
        <v>17</v>
      </c>
      <c r="D46" s="10">
        <v>80.0</v>
      </c>
      <c r="E46" s="10">
        <v>80.0</v>
      </c>
      <c r="F46" s="10">
        <v>80.0</v>
      </c>
      <c r="G46" s="10">
        <v>80.0</v>
      </c>
      <c r="H46" s="10">
        <v>80.0</v>
      </c>
      <c r="I46" s="10">
        <v>80.0</v>
      </c>
      <c r="J46" s="10">
        <v>80.0</v>
      </c>
      <c r="K46" s="10">
        <v>80.0</v>
      </c>
      <c r="L46" s="10">
        <v>80.0</v>
      </c>
      <c r="M46" s="10">
        <v>80.0</v>
      </c>
      <c r="N46" s="10">
        <v>80.0</v>
      </c>
      <c r="O46" s="10">
        <v>80.0</v>
      </c>
      <c r="P46" s="11">
        <f t="shared" si="9"/>
        <v>960</v>
      </c>
    </row>
    <row r="47" ht="19.5" customHeight="1">
      <c r="A47" s="8"/>
      <c r="B47" s="8"/>
      <c r="C47" s="12" t="s">
        <v>18</v>
      </c>
      <c r="D47" s="13">
        <v>90.0</v>
      </c>
      <c r="E47" s="13">
        <v>95.0</v>
      </c>
      <c r="F47" s="13">
        <v>120.0</v>
      </c>
      <c r="G47" s="13"/>
      <c r="H47" s="13"/>
      <c r="I47" s="13"/>
      <c r="J47" s="13"/>
      <c r="K47" s="13"/>
      <c r="L47" s="13"/>
      <c r="M47" s="13"/>
      <c r="N47" s="13"/>
      <c r="O47" s="13"/>
      <c r="P47" s="14">
        <f t="shared" si="9"/>
        <v>305</v>
      </c>
    </row>
    <row r="48" ht="19.5" customHeight="1">
      <c r="A48" s="8"/>
      <c r="B48" s="15"/>
      <c r="C48" s="16" t="s">
        <v>19</v>
      </c>
      <c r="D48" s="17">
        <f t="shared" ref="D48:O48" si="18">IF(isblank(D47),"",D46-D47)</f>
        <v>-10</v>
      </c>
      <c r="E48" s="17">
        <f t="shared" si="18"/>
        <v>-15</v>
      </c>
      <c r="F48" s="17">
        <f t="shared" si="18"/>
        <v>-40</v>
      </c>
      <c r="G48" s="17" t="str">
        <f t="shared" si="18"/>
        <v/>
      </c>
      <c r="H48" s="17" t="str">
        <f t="shared" si="18"/>
        <v/>
      </c>
      <c r="I48" s="17" t="str">
        <f t="shared" si="18"/>
        <v/>
      </c>
      <c r="J48" s="17" t="str">
        <f t="shared" si="18"/>
        <v/>
      </c>
      <c r="K48" s="17" t="str">
        <f t="shared" si="18"/>
        <v/>
      </c>
      <c r="L48" s="17" t="str">
        <f t="shared" si="18"/>
        <v/>
      </c>
      <c r="M48" s="17" t="str">
        <f t="shared" si="18"/>
        <v/>
      </c>
      <c r="N48" s="17" t="str">
        <f t="shared" si="18"/>
        <v/>
      </c>
      <c r="O48" s="17" t="str">
        <f t="shared" si="18"/>
        <v/>
      </c>
      <c r="P48" s="18">
        <f t="shared" si="9"/>
        <v>-65</v>
      </c>
    </row>
    <row r="49" ht="19.5" customHeight="1">
      <c r="A49" s="8"/>
      <c r="B49" s="8" t="s">
        <v>34</v>
      </c>
      <c r="C49" s="9" t="s">
        <v>17</v>
      </c>
      <c r="D49" s="10">
        <v>25.0</v>
      </c>
      <c r="E49" s="10">
        <v>25.0</v>
      </c>
      <c r="F49" s="10">
        <v>25.0</v>
      </c>
      <c r="G49" s="10">
        <v>25.0</v>
      </c>
      <c r="H49" s="10">
        <v>25.0</v>
      </c>
      <c r="I49" s="10">
        <v>25.0</v>
      </c>
      <c r="J49" s="10">
        <v>25.0</v>
      </c>
      <c r="K49" s="10">
        <v>25.0</v>
      </c>
      <c r="L49" s="10">
        <v>25.0</v>
      </c>
      <c r="M49" s="10">
        <v>25.0</v>
      </c>
      <c r="N49" s="10">
        <v>25.0</v>
      </c>
      <c r="O49" s="10">
        <v>25.0</v>
      </c>
      <c r="P49" s="11">
        <f t="shared" si="9"/>
        <v>300</v>
      </c>
    </row>
    <row r="50" ht="19.5" customHeight="1">
      <c r="A50" s="8"/>
      <c r="B50" s="8"/>
      <c r="C50" s="12" t="s">
        <v>18</v>
      </c>
      <c r="D50" s="13">
        <v>25.0</v>
      </c>
      <c r="E50" s="13">
        <v>0.0</v>
      </c>
      <c r="F50" s="13">
        <v>25.0</v>
      </c>
      <c r="G50" s="13"/>
      <c r="H50" s="13"/>
      <c r="I50" s="13"/>
      <c r="J50" s="13"/>
      <c r="K50" s="13"/>
      <c r="L50" s="13"/>
      <c r="M50" s="13"/>
      <c r="N50" s="13"/>
      <c r="O50" s="13"/>
      <c r="P50" s="14">
        <f t="shared" si="9"/>
        <v>50</v>
      </c>
    </row>
    <row r="51" ht="19.5" customHeight="1">
      <c r="A51" s="8"/>
      <c r="B51" s="15"/>
      <c r="C51" s="16" t="s">
        <v>19</v>
      </c>
      <c r="D51" s="17">
        <f t="shared" ref="D51:O51" si="19">IF(isblank(D50),"",D49-D50)</f>
        <v>0</v>
      </c>
      <c r="E51" s="17">
        <f t="shared" si="19"/>
        <v>25</v>
      </c>
      <c r="F51" s="17">
        <f t="shared" si="19"/>
        <v>0</v>
      </c>
      <c r="G51" s="17" t="str">
        <f t="shared" si="19"/>
        <v/>
      </c>
      <c r="H51" s="17" t="str">
        <f t="shared" si="19"/>
        <v/>
      </c>
      <c r="I51" s="17" t="str">
        <f t="shared" si="19"/>
        <v/>
      </c>
      <c r="J51" s="17" t="str">
        <f t="shared" si="19"/>
        <v/>
      </c>
      <c r="K51" s="17" t="str">
        <f t="shared" si="19"/>
        <v/>
      </c>
      <c r="L51" s="17" t="str">
        <f t="shared" si="19"/>
        <v/>
      </c>
      <c r="M51" s="17" t="str">
        <f t="shared" si="19"/>
        <v/>
      </c>
      <c r="N51" s="17" t="str">
        <f t="shared" si="19"/>
        <v/>
      </c>
      <c r="O51" s="17" t="str">
        <f t="shared" si="19"/>
        <v/>
      </c>
      <c r="P51" s="18">
        <f t="shared" si="9"/>
        <v>25</v>
      </c>
    </row>
    <row r="52" ht="19.5" customHeight="1">
      <c r="A52" s="8"/>
      <c r="B52" s="8" t="s">
        <v>35</v>
      </c>
      <c r="C52" s="9" t="s">
        <v>17</v>
      </c>
      <c r="D52" s="10">
        <v>15.0</v>
      </c>
      <c r="E52" s="10">
        <v>15.0</v>
      </c>
      <c r="F52" s="10">
        <v>15.0</v>
      </c>
      <c r="G52" s="10">
        <v>15.0</v>
      </c>
      <c r="H52" s="10">
        <v>15.0</v>
      </c>
      <c r="I52" s="10">
        <v>15.0</v>
      </c>
      <c r="J52" s="10">
        <v>15.0</v>
      </c>
      <c r="K52" s="10">
        <v>15.0</v>
      </c>
      <c r="L52" s="10">
        <v>15.0</v>
      </c>
      <c r="M52" s="10">
        <v>15.0</v>
      </c>
      <c r="N52" s="10">
        <v>15.0</v>
      </c>
      <c r="O52" s="10">
        <v>15.0</v>
      </c>
      <c r="P52" s="11">
        <f t="shared" si="9"/>
        <v>180</v>
      </c>
    </row>
    <row r="53" ht="19.5" customHeight="1">
      <c r="A53" s="8"/>
      <c r="B53" s="8"/>
      <c r="C53" s="12" t="s">
        <v>18</v>
      </c>
      <c r="D53" s="13">
        <v>15.0</v>
      </c>
      <c r="E53" s="13">
        <v>0.0</v>
      </c>
      <c r="F53" s="13">
        <v>12.0</v>
      </c>
      <c r="G53" s="13"/>
      <c r="H53" s="13"/>
      <c r="I53" s="13"/>
      <c r="J53" s="13"/>
      <c r="K53" s="13"/>
      <c r="L53" s="13"/>
      <c r="M53" s="13"/>
      <c r="N53" s="13"/>
      <c r="O53" s="13"/>
      <c r="P53" s="14">
        <f t="shared" si="9"/>
        <v>27</v>
      </c>
    </row>
    <row r="54" ht="19.5" customHeight="1">
      <c r="A54" s="8"/>
      <c r="B54" s="15"/>
      <c r="C54" s="16" t="s">
        <v>19</v>
      </c>
      <c r="D54" s="17">
        <f t="shared" ref="D54:O54" si="20">IF(isblank(D53),"",D52-D53)</f>
        <v>0</v>
      </c>
      <c r="E54" s="17">
        <f t="shared" si="20"/>
        <v>15</v>
      </c>
      <c r="F54" s="17">
        <f t="shared" si="20"/>
        <v>3</v>
      </c>
      <c r="G54" s="17" t="str">
        <f t="shared" si="20"/>
        <v/>
      </c>
      <c r="H54" s="17" t="str">
        <f t="shared" si="20"/>
        <v/>
      </c>
      <c r="I54" s="17" t="str">
        <f t="shared" si="20"/>
        <v/>
      </c>
      <c r="J54" s="17" t="str">
        <f t="shared" si="20"/>
        <v/>
      </c>
      <c r="K54" s="17" t="str">
        <f t="shared" si="20"/>
        <v/>
      </c>
      <c r="L54" s="17" t="str">
        <f t="shared" si="20"/>
        <v/>
      </c>
      <c r="M54" s="17" t="str">
        <f t="shared" si="20"/>
        <v/>
      </c>
      <c r="N54" s="17" t="str">
        <f t="shared" si="20"/>
        <v/>
      </c>
      <c r="O54" s="17" t="str">
        <f t="shared" si="20"/>
        <v/>
      </c>
      <c r="P54" s="18">
        <f t="shared" si="9"/>
        <v>18</v>
      </c>
    </row>
    <row r="55" ht="19.5" customHeight="1">
      <c r="A55" s="8"/>
      <c r="B55" s="8" t="s">
        <v>36</v>
      </c>
      <c r="C55" s="9" t="s">
        <v>17</v>
      </c>
      <c r="D55" s="10">
        <v>60.0</v>
      </c>
      <c r="E55" s="10">
        <v>60.0</v>
      </c>
      <c r="F55" s="10">
        <v>60.0</v>
      </c>
      <c r="G55" s="10">
        <v>60.0</v>
      </c>
      <c r="H55" s="10">
        <v>60.0</v>
      </c>
      <c r="I55" s="10">
        <v>60.0</v>
      </c>
      <c r="J55" s="10">
        <v>60.0</v>
      </c>
      <c r="K55" s="10">
        <v>60.0</v>
      </c>
      <c r="L55" s="10">
        <v>60.0</v>
      </c>
      <c r="M55" s="10">
        <v>60.0</v>
      </c>
      <c r="N55" s="10">
        <v>60.0</v>
      </c>
      <c r="O55" s="10">
        <v>60.0</v>
      </c>
      <c r="P55" s="11">
        <f t="shared" si="9"/>
        <v>720</v>
      </c>
    </row>
    <row r="56" ht="19.5" customHeight="1">
      <c r="A56" s="8"/>
      <c r="B56" s="8"/>
      <c r="C56" s="12" t="s">
        <v>18</v>
      </c>
      <c r="D56" s="13">
        <v>30.0</v>
      </c>
      <c r="E56" s="13">
        <v>12.0</v>
      </c>
      <c r="F56" s="13">
        <v>12.34</v>
      </c>
      <c r="G56" s="13"/>
      <c r="H56" s="13"/>
      <c r="I56" s="13"/>
      <c r="J56" s="13"/>
      <c r="K56" s="13"/>
      <c r="L56" s="13"/>
      <c r="M56" s="13"/>
      <c r="N56" s="13"/>
      <c r="O56" s="13"/>
      <c r="P56" s="14">
        <f t="shared" si="9"/>
        <v>54.34</v>
      </c>
    </row>
    <row r="57" ht="19.5" customHeight="1">
      <c r="A57" s="8"/>
      <c r="B57" s="8"/>
      <c r="C57" s="16" t="s">
        <v>19</v>
      </c>
      <c r="D57" s="17">
        <f t="shared" ref="D57:O57" si="21">IF(isblank(D56),"",D55-D56)</f>
        <v>30</v>
      </c>
      <c r="E57" s="17">
        <f t="shared" si="21"/>
        <v>48</v>
      </c>
      <c r="F57" s="17">
        <f t="shared" si="21"/>
        <v>47.66</v>
      </c>
      <c r="G57" s="17" t="str">
        <f t="shared" si="21"/>
        <v/>
      </c>
      <c r="H57" s="17" t="str">
        <f t="shared" si="21"/>
        <v/>
      </c>
      <c r="I57" s="17" t="str">
        <f t="shared" si="21"/>
        <v/>
      </c>
      <c r="J57" s="17" t="str">
        <f t="shared" si="21"/>
        <v/>
      </c>
      <c r="K57" s="17" t="str">
        <f t="shared" si="21"/>
        <v/>
      </c>
      <c r="L57" s="17" t="str">
        <f t="shared" si="21"/>
        <v/>
      </c>
      <c r="M57" s="17" t="str">
        <f t="shared" si="21"/>
        <v/>
      </c>
      <c r="N57" s="17" t="str">
        <f t="shared" si="21"/>
        <v/>
      </c>
      <c r="O57" s="17" t="str">
        <f t="shared" si="21"/>
        <v/>
      </c>
      <c r="P57" s="18">
        <f t="shared" si="9"/>
        <v>125.66</v>
      </c>
    </row>
    <row r="58" ht="19.5" customHeight="1">
      <c r="A58" s="19"/>
      <c r="B58" s="20" t="s">
        <v>37</v>
      </c>
      <c r="C58" s="21" t="s">
        <v>17</v>
      </c>
      <c r="D58" s="22">
        <f t="shared" ref="D58:O58" si="22">D22+D25+D28+D31+D34+D37+D40+D43+D46+D49+D52+D55</f>
        <v>1080</v>
      </c>
      <c r="E58" s="22">
        <f t="shared" si="22"/>
        <v>1130</v>
      </c>
      <c r="F58" s="22">
        <f t="shared" si="22"/>
        <v>1130</v>
      </c>
      <c r="G58" s="22">
        <f t="shared" si="22"/>
        <v>1140</v>
      </c>
      <c r="H58" s="22">
        <f t="shared" si="22"/>
        <v>1140</v>
      </c>
      <c r="I58" s="22">
        <f t="shared" si="22"/>
        <v>1140</v>
      </c>
      <c r="J58" s="22">
        <f t="shared" si="22"/>
        <v>1140</v>
      </c>
      <c r="K58" s="22">
        <f t="shared" si="22"/>
        <v>1140</v>
      </c>
      <c r="L58" s="22">
        <f t="shared" si="22"/>
        <v>1140</v>
      </c>
      <c r="M58" s="22">
        <f t="shared" si="22"/>
        <v>1140</v>
      </c>
      <c r="N58" s="22">
        <f t="shared" si="22"/>
        <v>1190</v>
      </c>
      <c r="O58" s="22">
        <f t="shared" si="22"/>
        <v>1223</v>
      </c>
      <c r="P58" s="22">
        <f t="shared" si="9"/>
        <v>13733</v>
      </c>
    </row>
    <row r="59" ht="19.5" customHeight="1">
      <c r="A59" s="19"/>
      <c r="B59" s="19"/>
      <c r="C59" s="12" t="s">
        <v>18</v>
      </c>
      <c r="D59" s="23">
        <f t="shared" ref="D59:O59" si="23">D23+D26+D29+D32+D35+D38+D41+D44+D47+D50+D53+D56</f>
        <v>1132</v>
      </c>
      <c r="E59" s="23">
        <f t="shared" si="23"/>
        <v>524</v>
      </c>
      <c r="F59" s="23">
        <f t="shared" si="23"/>
        <v>610.34</v>
      </c>
      <c r="G59" s="23">
        <f t="shared" si="23"/>
        <v>0</v>
      </c>
      <c r="H59" s="23">
        <f t="shared" si="23"/>
        <v>0</v>
      </c>
      <c r="I59" s="23">
        <f t="shared" si="23"/>
        <v>0</v>
      </c>
      <c r="J59" s="23">
        <f t="shared" si="23"/>
        <v>0</v>
      </c>
      <c r="K59" s="23">
        <f t="shared" si="23"/>
        <v>0</v>
      </c>
      <c r="L59" s="23">
        <f t="shared" si="23"/>
        <v>0</v>
      </c>
      <c r="M59" s="23">
        <f t="shared" si="23"/>
        <v>0</v>
      </c>
      <c r="N59" s="23">
        <f t="shared" si="23"/>
        <v>0</v>
      </c>
      <c r="O59" s="23">
        <f t="shared" si="23"/>
        <v>0</v>
      </c>
      <c r="P59" s="23">
        <f t="shared" si="9"/>
        <v>2266.34</v>
      </c>
    </row>
    <row r="60" ht="19.5" customHeight="1">
      <c r="A60" s="19"/>
      <c r="B60" s="24"/>
      <c r="C60" s="25" t="s">
        <v>19</v>
      </c>
      <c r="D60" s="26">
        <f t="shared" ref="D60:O60" si="24">D24+D27+D30+D33+D36+D39+D42+D45+D48+D51+D54+D57</f>
        <v>-52</v>
      </c>
      <c r="E60" s="26">
        <f t="shared" si="24"/>
        <v>56</v>
      </c>
      <c r="F60" s="26">
        <f t="shared" si="24"/>
        <v>-30.34</v>
      </c>
      <c r="G60" s="26">
        <f t="shared" si="24"/>
        <v>0</v>
      </c>
      <c r="H60" s="26">
        <f t="shared" si="24"/>
        <v>0</v>
      </c>
      <c r="I60" s="26">
        <f t="shared" si="24"/>
        <v>0</v>
      </c>
      <c r="J60" s="26">
        <f t="shared" si="24"/>
        <v>0</v>
      </c>
      <c r="K60" s="26">
        <f t="shared" si="24"/>
        <v>0</v>
      </c>
      <c r="L60" s="26">
        <f t="shared" si="24"/>
        <v>0</v>
      </c>
      <c r="M60" s="26">
        <f t="shared" si="24"/>
        <v>0</v>
      </c>
      <c r="N60" s="26">
        <f t="shared" si="24"/>
        <v>0</v>
      </c>
      <c r="O60" s="26">
        <f t="shared" si="24"/>
        <v>0</v>
      </c>
      <c r="P60" s="27">
        <f t="shared" si="9"/>
        <v>-26.34</v>
      </c>
    </row>
    <row r="61" ht="39.75" customHeight="1">
      <c r="A61" s="19"/>
      <c r="B61" s="19"/>
      <c r="C61" s="29"/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ht="19.5" customHeight="1">
      <c r="A62" s="5" t="s">
        <v>38</v>
      </c>
      <c r="B62" s="6"/>
      <c r="C62" s="7"/>
      <c r="D62" s="7" t="s">
        <v>3</v>
      </c>
      <c r="E62" s="7" t="s">
        <v>4</v>
      </c>
      <c r="F62" s="7" t="s">
        <v>5</v>
      </c>
      <c r="G62" s="7" t="s">
        <v>6</v>
      </c>
      <c r="H62" s="7" t="s">
        <v>7</v>
      </c>
      <c r="I62" s="7" t="s">
        <v>8</v>
      </c>
      <c r="J62" s="7" t="s">
        <v>9</v>
      </c>
      <c r="K62" s="7" t="s">
        <v>10</v>
      </c>
      <c r="L62" s="7" t="s">
        <v>11</v>
      </c>
      <c r="M62" s="7" t="s">
        <v>12</v>
      </c>
      <c r="N62" s="7" t="s">
        <v>13</v>
      </c>
      <c r="O62" s="7" t="s">
        <v>14</v>
      </c>
      <c r="P62" s="7" t="s">
        <v>15</v>
      </c>
    </row>
    <row r="63" ht="19.5" customHeight="1">
      <c r="A63" s="19"/>
      <c r="B63" s="8" t="s">
        <v>39</v>
      </c>
      <c r="C63" s="21" t="s">
        <v>17</v>
      </c>
      <c r="D63" s="31">
        <f t="shared" ref="D63:O63" si="25">D17+D58</f>
        <v>1450</v>
      </c>
      <c r="E63" s="31">
        <f t="shared" si="25"/>
        <v>1500</v>
      </c>
      <c r="F63" s="31">
        <f t="shared" si="25"/>
        <v>1500</v>
      </c>
      <c r="G63" s="31">
        <f t="shared" si="25"/>
        <v>1447</v>
      </c>
      <c r="H63" s="31">
        <f t="shared" si="25"/>
        <v>1451</v>
      </c>
      <c r="I63" s="31">
        <f t="shared" si="25"/>
        <v>1449</v>
      </c>
      <c r="J63" s="31">
        <f t="shared" si="25"/>
        <v>1450</v>
      </c>
      <c r="K63" s="31">
        <f t="shared" si="25"/>
        <v>1442</v>
      </c>
      <c r="L63" s="31">
        <f t="shared" si="25"/>
        <v>1445</v>
      </c>
      <c r="M63" s="31">
        <f t="shared" si="25"/>
        <v>1446</v>
      </c>
      <c r="N63" s="31">
        <f t="shared" si="25"/>
        <v>1499</v>
      </c>
      <c r="O63" s="31">
        <f t="shared" si="25"/>
        <v>1513</v>
      </c>
      <c r="P63" s="31">
        <f t="shared" ref="P63:P65" si="27">sum(D63:O63)</f>
        <v>17592</v>
      </c>
    </row>
    <row r="64" ht="19.5" customHeight="1">
      <c r="A64" s="19"/>
      <c r="B64" s="8"/>
      <c r="C64" s="12" t="s">
        <v>18</v>
      </c>
      <c r="D64" s="32">
        <f t="shared" ref="D64:O64" si="26">D18+D59</f>
        <v>1512</v>
      </c>
      <c r="E64" s="32">
        <f t="shared" si="26"/>
        <v>919</v>
      </c>
      <c r="F64" s="32">
        <f t="shared" si="26"/>
        <v>951.34</v>
      </c>
      <c r="G64" s="32">
        <f t="shared" si="26"/>
        <v>0</v>
      </c>
      <c r="H64" s="32">
        <f t="shared" si="26"/>
        <v>0</v>
      </c>
      <c r="I64" s="32">
        <f t="shared" si="26"/>
        <v>0</v>
      </c>
      <c r="J64" s="32">
        <f t="shared" si="26"/>
        <v>0</v>
      </c>
      <c r="K64" s="32">
        <f t="shared" si="26"/>
        <v>0</v>
      </c>
      <c r="L64" s="32">
        <f t="shared" si="26"/>
        <v>0</v>
      </c>
      <c r="M64" s="32">
        <f t="shared" si="26"/>
        <v>0</v>
      </c>
      <c r="N64" s="32">
        <f t="shared" si="26"/>
        <v>0</v>
      </c>
      <c r="O64" s="32">
        <f t="shared" si="26"/>
        <v>0</v>
      </c>
      <c r="P64" s="32">
        <f t="shared" si="27"/>
        <v>3382.34</v>
      </c>
    </row>
    <row r="65" ht="19.5" customHeight="1">
      <c r="A65" s="19"/>
      <c r="B65" s="33"/>
      <c r="C65" s="34" t="s">
        <v>19</v>
      </c>
      <c r="D65" s="35">
        <f t="shared" ref="D65:O65" si="28">D19+D60</f>
        <v>-22</v>
      </c>
      <c r="E65" s="35">
        <f t="shared" si="28"/>
        <v>81</v>
      </c>
      <c r="F65" s="35">
        <f t="shared" si="28"/>
        <v>-59.34</v>
      </c>
      <c r="G65" s="35">
        <f t="shared" si="28"/>
        <v>0</v>
      </c>
      <c r="H65" s="35">
        <f t="shared" si="28"/>
        <v>0</v>
      </c>
      <c r="I65" s="35">
        <f t="shared" si="28"/>
        <v>0</v>
      </c>
      <c r="J65" s="35">
        <f t="shared" si="28"/>
        <v>0</v>
      </c>
      <c r="K65" s="35">
        <f t="shared" si="28"/>
        <v>0</v>
      </c>
      <c r="L65" s="35">
        <f t="shared" si="28"/>
        <v>0</v>
      </c>
      <c r="M65" s="35">
        <f t="shared" si="28"/>
        <v>0</v>
      </c>
      <c r="N65" s="35">
        <f t="shared" si="28"/>
        <v>0</v>
      </c>
      <c r="O65" s="35">
        <f t="shared" si="28"/>
        <v>0</v>
      </c>
      <c r="P65" s="35">
        <f t="shared" si="27"/>
        <v>-0.34</v>
      </c>
    </row>
    <row r="66" ht="19.5" customHeight="1">
      <c r="A66" s="19"/>
      <c r="B66" s="1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ht="19.5" customHeight="1">
      <c r="A67" s="19"/>
      <c r="B67" s="19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8.0" customHeight="1">
      <c r="A71" s="36" t="s">
        <v>40</v>
      </c>
      <c r="B71" s="37"/>
      <c r="C71" s="37"/>
      <c r="D71" s="37"/>
      <c r="E71" s="37"/>
      <c r="F71" s="37"/>
      <c r="G71" s="37"/>
      <c r="H71" s="37"/>
      <c r="I71" s="2"/>
      <c r="J71" s="2"/>
      <c r="K71" s="2"/>
      <c r="L71" s="2"/>
      <c r="M71" s="2"/>
      <c r="N71" s="2"/>
      <c r="O71" s="2"/>
      <c r="P71" s="2"/>
    </row>
    <row r="72">
      <c r="A72" s="2"/>
      <c r="B72" s="38" t="str">
        <f>HYPERLINK("http://www.asseinfo.com.br/blog/tres-principais-objetivos-da-gestao-de-fluxo-de-caixa/","Os três principais objetivos de uma boa gestão de fluxo de caixa")</f>
        <v>Os três principais objetivos de uma boa gestão de fluxo de caixa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>
      <c r="A73" s="2"/>
      <c r="B73" s="38" t="str">
        <f>HYPERLINK("http://www.asseinfo.com.br/blog/aprenda-o-que-eh-e-como-fazer-um-fluxo-de-caixa/","Aprenda o que é e como fazer um fluxo de caixa para sua empresa")</f>
        <v>Aprenda o que é e como fazer um fluxo de caixa para sua empresa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>
      <c r="A74" s="2"/>
      <c r="B74" s="38" t="str">
        <f>HYPERLINK("http://www.asseinfo.com.br/blog/cinco-erros-mais-comuns-fluxo-de-caixa/","Cinco erros mais comuns cometidos em fluxos de caixa. Como evitá-los?")</f>
        <v>Cinco erros mais comuns cometidos em fluxos de caixa. Como evitá-los?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>
      <c r="A75" s="2"/>
      <c r="B75" s="38" t="str">
        <f>HYPERLINK("http://www.asseinfo.com.br/blog/fluxo-de-caixa-duvidas-comuns/","Fluxo de caixa – conheça as dúvidas mais comuns")</f>
        <v>Fluxo de caixa – conheça as dúvidas mais comuns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</row>
  </sheetData>
  <mergeCells count="6">
    <mergeCell ref="A21:B21"/>
    <mergeCell ref="A62:B62"/>
    <mergeCell ref="A4:B4"/>
    <mergeCell ref="A71:H71"/>
    <mergeCell ref="B2:H2"/>
    <mergeCell ref="A1:I1"/>
  </mergeCells>
  <conditionalFormatting sqref="C66:D67">
    <cfRule type="cellIs" dxfId="0" priority="1" stopIfTrue="1" operator="lessThan">
      <formula>0</formula>
    </cfRule>
  </conditionalFormatting>
  <conditionalFormatting sqref="E66:E67">
    <cfRule type="cellIs" dxfId="0" priority="2" stopIfTrue="1" operator="lessThan">
      <formula>0</formula>
    </cfRule>
  </conditionalFormatting>
  <conditionalFormatting sqref="F66:F67">
    <cfRule type="cellIs" dxfId="0" priority="3" stopIfTrue="1" operator="lessThan">
      <formula>0</formula>
    </cfRule>
  </conditionalFormatting>
  <conditionalFormatting sqref="G66:G67">
    <cfRule type="cellIs" dxfId="0" priority="4" stopIfTrue="1" operator="lessThan">
      <formula>0</formula>
    </cfRule>
  </conditionalFormatting>
  <conditionalFormatting sqref="H66:H67">
    <cfRule type="cellIs" dxfId="0" priority="5" stopIfTrue="1" operator="lessThan">
      <formula>0</formula>
    </cfRule>
  </conditionalFormatting>
  <conditionalFormatting sqref="I66:I67">
    <cfRule type="cellIs" dxfId="0" priority="6" stopIfTrue="1" operator="lessThan">
      <formula>0</formula>
    </cfRule>
  </conditionalFormatting>
  <conditionalFormatting sqref="J66:J67">
    <cfRule type="cellIs" dxfId="0" priority="7" stopIfTrue="1" operator="lessThan">
      <formula>0</formula>
    </cfRule>
  </conditionalFormatting>
  <conditionalFormatting sqref="K66:K67">
    <cfRule type="cellIs" dxfId="0" priority="8" stopIfTrue="1" operator="lessThan">
      <formula>0</formula>
    </cfRule>
  </conditionalFormatting>
  <conditionalFormatting sqref="L66:L67">
    <cfRule type="cellIs" dxfId="0" priority="9" stopIfTrue="1" operator="lessThan">
      <formula>0</formula>
    </cfRule>
  </conditionalFormatting>
  <conditionalFormatting sqref="M66:M67">
    <cfRule type="cellIs" dxfId="0" priority="10" stopIfTrue="1" operator="lessThan">
      <formula>0</formula>
    </cfRule>
  </conditionalFormatting>
  <conditionalFormatting sqref="N66:N67">
    <cfRule type="cellIs" dxfId="0" priority="11" stopIfTrue="1" operator="lessThan">
      <formula>0</formula>
    </cfRule>
  </conditionalFormatting>
  <conditionalFormatting sqref="O66:O67">
    <cfRule type="cellIs" dxfId="0" priority="12" stopIfTrue="1" operator="lessThan">
      <formula>0</formula>
    </cfRule>
  </conditionalFormatting>
  <conditionalFormatting sqref="P66:P67">
    <cfRule type="cellIs" dxfId="0" priority="13" stopIfTrue="1" operator="lessThan">
      <formula>0</formula>
    </cfRule>
  </conditionalFormatting>
  <conditionalFormatting sqref="E61">
    <cfRule type="cellIs" dxfId="0" priority="14" stopIfTrue="1" operator="lessThan">
      <formula>0</formula>
    </cfRule>
  </conditionalFormatting>
  <conditionalFormatting sqref="F61">
    <cfRule type="cellIs" dxfId="0" priority="15" stopIfTrue="1" operator="lessThan">
      <formula>0</formula>
    </cfRule>
  </conditionalFormatting>
  <conditionalFormatting sqref="G61">
    <cfRule type="cellIs" dxfId="0" priority="16" stopIfTrue="1" operator="lessThan">
      <formula>0</formula>
    </cfRule>
  </conditionalFormatting>
  <conditionalFormatting sqref="H61">
    <cfRule type="cellIs" dxfId="0" priority="17" stopIfTrue="1" operator="lessThan">
      <formula>0</formula>
    </cfRule>
  </conditionalFormatting>
  <conditionalFormatting sqref="I61">
    <cfRule type="cellIs" dxfId="0" priority="18" stopIfTrue="1" operator="lessThan">
      <formula>0</formula>
    </cfRule>
  </conditionalFormatting>
  <conditionalFormatting sqref="J61">
    <cfRule type="cellIs" dxfId="0" priority="19" stopIfTrue="1" operator="lessThan">
      <formula>0</formula>
    </cfRule>
  </conditionalFormatting>
  <conditionalFormatting sqref="K61">
    <cfRule type="cellIs" dxfId="0" priority="20" stopIfTrue="1" operator="lessThan">
      <formula>0</formula>
    </cfRule>
  </conditionalFormatting>
  <conditionalFormatting sqref="L61">
    <cfRule type="cellIs" dxfId="0" priority="21" stopIfTrue="1" operator="lessThan">
      <formula>0</formula>
    </cfRule>
  </conditionalFormatting>
  <conditionalFormatting sqref="M61">
    <cfRule type="cellIs" dxfId="0" priority="22" stopIfTrue="1" operator="lessThan">
      <formula>0</formula>
    </cfRule>
  </conditionalFormatting>
  <conditionalFormatting sqref="N61">
    <cfRule type="cellIs" dxfId="0" priority="23" stopIfTrue="1" operator="lessThan">
      <formula>0</formula>
    </cfRule>
  </conditionalFormatting>
  <conditionalFormatting sqref="O61">
    <cfRule type="cellIs" dxfId="0" priority="24" stopIfTrue="1" operator="lessThan">
      <formula>0</formula>
    </cfRule>
  </conditionalFormatting>
  <conditionalFormatting sqref="P61">
    <cfRule type="cellIs" dxfId="0" priority="25" stopIfTrue="1" operator="lessThan">
      <formula>0</formula>
    </cfRule>
  </conditionalFormatting>
  <conditionalFormatting sqref="D7:P7 D10:P10 D13:P13 D16:P16 D19:P19">
    <cfRule type="cellIs" dxfId="1" priority="26" operator="greaterThan">
      <formula>0</formula>
    </cfRule>
  </conditionalFormatting>
  <conditionalFormatting sqref="D7:P7 D10:P10 D13:P13 D16:P16 D19:P19">
    <cfRule type="cellIs" dxfId="2" priority="27" operator="lessThan">
      <formula>0</formula>
    </cfRule>
  </conditionalFormatting>
  <conditionalFormatting sqref="D7:P7 D10:P10 D13:P13 D16:P16 D19:P19">
    <cfRule type="cellIs" dxfId="3" priority="28" operator="equal">
      <formula>0</formula>
    </cfRule>
  </conditionalFormatting>
  <conditionalFormatting sqref="D24:P24 D27:P27 D30:P30 D33:P33 D36:P36 D39:P39 D42:P42 D45:P45 D48:P48 D51:P51 D54:P54 D57:P57 D60:P60">
    <cfRule type="cellIs" dxfId="1" priority="29" operator="greaterThan">
      <formula>0</formula>
    </cfRule>
  </conditionalFormatting>
  <conditionalFormatting sqref="D24:P24 D27:P27 D30:P30 D33:P33 D36:P36 D39:P39 D42:P42 D45:P45 D48:P48 D51:P51 D54:P54 D57:P57 D60:P60">
    <cfRule type="cellIs" dxfId="2" priority="30" operator="lessThan">
      <formula>0</formula>
    </cfRule>
  </conditionalFormatting>
  <conditionalFormatting sqref="D24:P24 D27:P27 D30:P30 D33:P33 D36:P36 D39:P39 D42:P42 D45:P45 D48:P48 D51:P51 D54:P54 D57:P57 D60:P60">
    <cfRule type="cellIs" dxfId="4" priority="31" operator="equal">
      <formula>0</formula>
    </cfRule>
  </conditionalFormatting>
  <conditionalFormatting sqref="D65:P65">
    <cfRule type="cellIs" dxfId="5" priority="32" operator="greaterThan">
      <formula>0</formula>
    </cfRule>
  </conditionalFormatting>
  <conditionalFormatting sqref="D65:P65">
    <cfRule type="cellIs" dxfId="6" priority="33" operator="lessThan">
      <formula>0</formula>
    </cfRule>
  </conditionalFormatting>
  <conditionalFormatting sqref="D65:P65">
    <cfRule type="cellIs" dxfId="4" priority="34" operator="equal">
      <formula>0</formula>
    </cfRule>
  </conditionalFormatting>
  <hyperlinks>
    <hyperlink r:id="rId1" ref="P1"/>
  </hyperlinks>
  <drawing r:id="rId2"/>
</worksheet>
</file>