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85" windowWidth="20775" windowHeight="12720"/>
  </bookViews>
  <sheets>
    <sheet name="Instruções" sheetId="1" r:id="rId1"/>
    <sheet name="1 - Preencha os dados" sheetId="2" r:id="rId2"/>
    <sheet name="2 - Veja o relatório" sheetId="3" r:id="rId3"/>
  </sheets>
  <calcPr calcId="144525"/>
  <fileRecoveryPr repairLoad="1"/>
</workbook>
</file>

<file path=xl/calcChain.xml><?xml version="1.0" encoding="utf-8"?>
<calcChain xmlns="http://schemas.openxmlformats.org/spreadsheetml/2006/main">
  <c r="H1" i="3" l="1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D6" i="2"/>
  <c r="D5" i="2"/>
  <c r="D4" i="2"/>
  <c r="D3" i="2"/>
  <c r="C3" i="2"/>
  <c r="C4" i="2" s="1"/>
  <c r="C5" i="2" s="1"/>
  <c r="C6" i="2" s="1"/>
  <c r="C7" i="2" s="1"/>
  <c r="B3" i="2"/>
  <c r="B4" i="2" s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3" i="1"/>
</calcChain>
</file>

<file path=xl/sharedStrings.xml><?xml version="1.0" encoding="utf-8"?>
<sst xmlns="http://schemas.openxmlformats.org/spreadsheetml/2006/main" count="21" uniqueCount="21">
  <si>
    <t>valores acumulados: não preencher</t>
  </si>
  <si>
    <t>INSTRUÇÕES:</t>
  </si>
  <si>
    <t>Acompanhar as metas de vendas é essencial para alcançar os seus objetivos.</t>
  </si>
  <si>
    <t>Por isso, nessa planilha, é possível entender como está o andamento da sua meta em relação ao previsto e ao faturamento do mês anterior.</t>
  </si>
  <si>
    <t>Para iniciar, preencha o valor da meta desejada nesse campo:</t>
  </si>
  <si>
    <t>preencher com o valor de venda de cada dia</t>
  </si>
  <si>
    <t>dia</t>
  </si>
  <si>
    <t>mês anterior</t>
  </si>
  <si>
    <t>mês atual</t>
  </si>
  <si>
    <t>meta</t>
  </si>
  <si>
    <t>valor anterior</t>
  </si>
  <si>
    <t>valor atual</t>
  </si>
  <si>
    <t>Digite aqui o valor da meta mensal</t>
  </si>
  <si>
    <r>
      <t xml:space="preserve">Após informado, os valores da coluna </t>
    </r>
    <r>
      <rPr>
        <b/>
        <sz val="10"/>
        <rFont val="Arial"/>
      </rPr>
      <t>meta</t>
    </r>
    <r>
      <rPr>
        <sz val="10"/>
        <color rgb="FF000000"/>
        <rFont val="Arial"/>
      </rPr>
      <t xml:space="preserve"> são atualizados automaticamente.</t>
    </r>
  </si>
  <si>
    <t>Para conseguir acompanhar as suas metas em relação ao faturamento e ao mês anterior, é necessário preencher duas colunas:</t>
  </si>
  <si>
    <t>Na coluna valor anterior, você deve informar o valor de venda do dia correspondente ao mês anterior.</t>
  </si>
  <si>
    <t>Já no valor atual, você deve preencher o valor de vendas efetuadas no mês corrente. Por isso, o ideal é que você atualize a planilha diariamente.</t>
  </si>
  <si>
    <t>Ao preencher essas duas colunas, é possível acompanhar o faturamento do mês anterior e do mês atual em comparação com a meta.</t>
  </si>
  <si>
    <t>Se preferir, pode utilizar o relatório, disponível na última aba.</t>
  </si>
  <si>
    <t>Preencha os campos em amarelo</t>
  </si>
  <si>
    <t>Relatório de vendas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</si>
</sst>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Arial"/>
    </font>
    <font>
      <sz val="10"/>
      <name val="Arial"/>
    </font>
    <font>
      <b/>
      <sz val="12"/>
      <name val="Arial"/>
    </font>
    <font>
      <b/>
      <sz val="10"/>
      <color rgb="FFFFFFFF"/>
      <name val="Arial"/>
    </font>
    <font>
      <sz val="12"/>
      <name val="Arial"/>
    </font>
    <font>
      <u/>
      <sz val="12"/>
      <color rgb="FF0000FF"/>
      <name val="Arial"/>
    </font>
    <font>
      <b/>
      <sz val="16"/>
      <name val="Arial"/>
    </font>
    <font>
      <b/>
      <sz val="24"/>
      <color rgb="FFFF5719"/>
      <name val="Arial"/>
    </font>
    <font>
      <u/>
      <sz val="10"/>
      <color rgb="FF0000FF"/>
      <name val="Arial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5719"/>
        <bgColor rgb="FFFF5719"/>
      </patternFill>
    </fill>
    <fill>
      <patternFill patternType="solid">
        <fgColor rgb="FFD9D9D9"/>
        <bgColor rgb="FFD9D9D9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/>
      <diagonal/>
    </border>
    <border>
      <left style="thin">
        <color rgb="FFB7B7B7"/>
      </left>
      <right style="thin">
        <color rgb="FFB7B7B7"/>
      </right>
      <top/>
      <bottom/>
      <diagonal/>
    </border>
    <border>
      <left style="thin">
        <color rgb="FFB7B7B7"/>
      </left>
      <right style="thin">
        <color rgb="FFB7B7B7"/>
      </right>
      <top/>
      <bottom style="thin">
        <color rgb="FFB7B7B7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2" fillId="0" borderId="0" xfId="0" applyFont="1" applyAlignment="1"/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/>
    </xf>
    <xf numFmtId="4" fontId="1" fillId="4" borderId="0" xfId="0" applyNumberFormat="1" applyFont="1" applyFill="1" applyAlignment="1"/>
    <xf numFmtId="0" fontId="5" fillId="0" borderId="0" xfId="0" applyFont="1" applyAlignment="1"/>
    <xf numFmtId="4" fontId="1" fillId="4" borderId="8" xfId="0" applyNumberFormat="1" applyFont="1" applyFill="1" applyBorder="1" applyAlignment="1"/>
    <xf numFmtId="4" fontId="1" fillId="2" borderId="0" xfId="0" applyNumberFormat="1" applyFont="1" applyFill="1" applyAlignment="1"/>
    <xf numFmtId="4" fontId="1" fillId="2" borderId="8" xfId="0" applyNumberFormat="1" applyFont="1" applyFill="1" applyBorder="1" applyAlignment="1"/>
    <xf numFmtId="0" fontId="1" fillId="4" borderId="0" xfId="0" applyFont="1" applyFill="1" applyAlignment="1"/>
    <xf numFmtId="4" fontId="1" fillId="2" borderId="8" xfId="0" applyNumberFormat="1" applyFont="1" applyFill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" fillId="4" borderId="9" xfId="0" applyFont="1" applyFill="1" applyBorder="1" applyAlignment="1">
      <alignment horizontal="center"/>
    </xf>
    <xf numFmtId="4" fontId="1" fillId="4" borderId="14" xfId="0" applyNumberFormat="1" applyFont="1" applyFill="1" applyBorder="1" applyAlignment="1"/>
    <xf numFmtId="0" fontId="1" fillId="4" borderId="14" xfId="0" applyFont="1" applyFill="1" applyBorder="1" applyAlignment="1"/>
    <xf numFmtId="4" fontId="1" fillId="4" borderId="10" xfId="0" applyNumberFormat="1" applyFont="1" applyFill="1" applyBorder="1" applyAlignment="1"/>
    <xf numFmtId="4" fontId="1" fillId="2" borderId="14" xfId="0" applyNumberFormat="1" applyFont="1" applyFill="1" applyBorder="1" applyAlignment="1"/>
    <xf numFmtId="4" fontId="1" fillId="2" borderId="10" xfId="0" applyNumberFormat="1" applyFont="1" applyFill="1" applyBorder="1"/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/>
    <xf numFmtId="4" fontId="4" fillId="2" borderId="5" xfId="0" applyNumberFormat="1" applyFont="1" applyFill="1" applyBorder="1" applyAlignment="1">
      <alignment vertical="center"/>
    </xf>
    <xf numFmtId="0" fontId="1" fillId="0" borderId="10" xfId="0" applyFont="1" applyBorder="1"/>
    <xf numFmtId="0" fontId="3" fillId="3" borderId="6" xfId="0" applyFont="1" applyFill="1" applyBorder="1" applyAlignment="1">
      <alignment horizontal="center" vertical="center" wrapText="1"/>
    </xf>
    <xf numFmtId="0" fontId="1" fillId="0" borderId="9" xfId="0" applyFont="1" applyBorder="1"/>
    <xf numFmtId="0" fontId="6" fillId="2" borderId="11" xfId="0" applyFont="1" applyFill="1" applyBorder="1" applyAlignment="1">
      <alignment horizontal="center" vertical="center" textRotation="180" wrapText="1"/>
    </xf>
    <xf numFmtId="0" fontId="1" fillId="0" borderId="12" xfId="0" applyFont="1" applyBorder="1"/>
    <xf numFmtId="0" fontId="1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c:style val="2"/>
  <c:chart>
    <c:title>
      <c:tx>
        <c:rich>
          <a:bodyPr/>
          <a:lstStyle/>
          <a:p>
            <a:pPr lvl="0">
              <a:defRPr sz="1600" b="1">
                <a:solidFill>
                  <a:srgbClr val="000000"/>
                </a:solidFill>
              </a:defRPr>
            </a:pPr>
            <a:r>
              <a:t>Vendas acumuladas (vs mês anterior)</a:t>
            </a:r>
          </a:p>
        </c:rich>
      </c:tx>
      <c:overlay val="0"/>
    </c:title>
    <c:autoTitleDeleted val="0"/>
    <c:plotArea>
      <c:layout/>
      <c:areaChart>
        <c:grouping val="standard"/>
        <c:varyColors val="1"/>
        <c:ser>
          <c:idx val="0"/>
          <c:order val="0"/>
          <c:tx>
            <c:strRef>
              <c:f>'1 - Preencha os dados'!$B$2</c:f>
              <c:strCache>
                <c:ptCount val="1"/>
                <c:pt idx="0">
                  <c:v>mês anterior</c:v>
                </c:pt>
              </c:strCache>
            </c:strRef>
          </c:tx>
          <c:spPr>
            <a:solidFill>
              <a:srgbClr val="3366CC">
                <a:alpha val="30000"/>
              </a:srgbClr>
            </a:solidFill>
            <a:ln w="19050" cmpd="sng">
              <a:solidFill>
                <a:srgbClr val="3366CC"/>
              </a:solidFill>
            </a:ln>
          </c:spPr>
          <c:cat>
            <c:numRef>
              <c:f>'1 - Preencha os dados'!$A$3:$A$33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'1 - Preencha os dados'!$B$3:$B$33</c:f>
              <c:numCache>
                <c:formatCode>#,##0.00</c:formatCode>
                <c:ptCount val="31"/>
                <c:pt idx="0">
                  <c:v>20</c:v>
                </c:pt>
                <c:pt idx="1">
                  <c:v>120</c:v>
                </c:pt>
                <c:pt idx="2">
                  <c:v>140</c:v>
                </c:pt>
                <c:pt idx="3">
                  <c:v>170</c:v>
                </c:pt>
                <c:pt idx="4">
                  <c:v>226</c:v>
                </c:pt>
                <c:pt idx="5">
                  <c:v>250</c:v>
                </c:pt>
                <c:pt idx="6">
                  <c:v>300</c:v>
                </c:pt>
                <c:pt idx="7">
                  <c:v>400</c:v>
                </c:pt>
                <c:pt idx="8">
                  <c:v>422</c:v>
                </c:pt>
                <c:pt idx="9">
                  <c:v>457</c:v>
                </c:pt>
                <c:pt idx="10">
                  <c:v>549</c:v>
                </c:pt>
                <c:pt idx="11">
                  <c:v>649</c:v>
                </c:pt>
                <c:pt idx="12">
                  <c:v>649</c:v>
                </c:pt>
                <c:pt idx="13">
                  <c:v>649</c:v>
                </c:pt>
                <c:pt idx="14">
                  <c:v>774</c:v>
                </c:pt>
                <c:pt idx="15">
                  <c:v>774</c:v>
                </c:pt>
                <c:pt idx="16">
                  <c:v>784</c:v>
                </c:pt>
                <c:pt idx="17">
                  <c:v>809</c:v>
                </c:pt>
                <c:pt idx="18">
                  <c:v>829</c:v>
                </c:pt>
                <c:pt idx="19">
                  <c:v>834</c:v>
                </c:pt>
                <c:pt idx="20">
                  <c:v>848</c:v>
                </c:pt>
                <c:pt idx="21">
                  <c:v>973</c:v>
                </c:pt>
                <c:pt idx="22">
                  <c:v>998</c:v>
                </c:pt>
                <c:pt idx="23">
                  <c:v>1018</c:v>
                </c:pt>
                <c:pt idx="24">
                  <c:v>1033</c:v>
                </c:pt>
                <c:pt idx="25">
                  <c:v>1053</c:v>
                </c:pt>
                <c:pt idx="26">
                  <c:v>1063</c:v>
                </c:pt>
                <c:pt idx="27">
                  <c:v>1183</c:v>
                </c:pt>
                <c:pt idx="28">
                  <c:v>1215</c:v>
                </c:pt>
                <c:pt idx="29">
                  <c:v>1305</c:v>
                </c:pt>
                <c:pt idx="30">
                  <c:v>1370</c:v>
                </c:pt>
              </c:numCache>
            </c:numRef>
          </c:val>
        </c:ser>
        <c:ser>
          <c:idx val="1"/>
          <c:order val="1"/>
          <c:tx>
            <c:strRef>
              <c:f>'1 - Preencha os dados'!$C$2</c:f>
              <c:strCache>
                <c:ptCount val="1"/>
                <c:pt idx="0">
                  <c:v>mês atual</c:v>
                </c:pt>
              </c:strCache>
            </c:strRef>
          </c:tx>
          <c:spPr>
            <a:solidFill>
              <a:srgbClr val="DC3912">
                <a:alpha val="30000"/>
              </a:srgbClr>
            </a:solidFill>
            <a:ln w="19050" cmpd="sng">
              <a:solidFill>
                <a:srgbClr val="DC3912"/>
              </a:solidFill>
            </a:ln>
          </c:spPr>
          <c:cat>
            <c:numRef>
              <c:f>'1 - Preencha os dados'!$A$3:$A$33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'1 - Preencha os dados'!$C$3:$C$33</c:f>
              <c:numCache>
                <c:formatCode>#,##0.00</c:formatCode>
                <c:ptCount val="31"/>
                <c:pt idx="0">
                  <c:v>20</c:v>
                </c:pt>
                <c:pt idx="1">
                  <c:v>45</c:v>
                </c:pt>
                <c:pt idx="2">
                  <c:v>195</c:v>
                </c:pt>
                <c:pt idx="3">
                  <c:v>215</c:v>
                </c:pt>
                <c:pt idx="4">
                  <c:v>245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 formatCode="General">
                  <c:v>0</c:v>
                </c:pt>
                <c:pt idx="30" formatCode="General">
                  <c:v>0</c:v>
                </c:pt>
              </c:numCache>
            </c:numRef>
          </c:val>
        </c:ser>
        <c:ser>
          <c:idx val="2"/>
          <c:order val="2"/>
          <c:tx>
            <c:strRef>
              <c:f>'1 - Preencha os dados'!$D$2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rgbClr val="FF9900">
                <a:alpha val="30000"/>
              </a:srgbClr>
            </a:solidFill>
            <a:ln w="19050" cmpd="sng">
              <a:solidFill>
                <a:srgbClr val="FF9900"/>
              </a:solidFill>
            </a:ln>
          </c:spPr>
          <c:cat>
            <c:numRef>
              <c:f>'1 - Preencha os dados'!$A$3:$A$33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'1 - Preencha os dados'!$D$3:$D$33</c:f>
              <c:numCache>
                <c:formatCode>#,##0.00</c:formatCode>
                <c:ptCount val="31"/>
                <c:pt idx="0">
                  <c:v>48.387096774193552</c:v>
                </c:pt>
                <c:pt idx="1">
                  <c:v>96.774193548387103</c:v>
                </c:pt>
                <c:pt idx="2">
                  <c:v>145.16129032258067</c:v>
                </c:pt>
                <c:pt idx="3">
                  <c:v>193.54838709677421</c:v>
                </c:pt>
                <c:pt idx="4">
                  <c:v>241.93548387096774</c:v>
                </c:pt>
                <c:pt idx="5">
                  <c:v>290.32258064516134</c:v>
                </c:pt>
                <c:pt idx="6">
                  <c:v>338.70967741935488</c:v>
                </c:pt>
                <c:pt idx="7">
                  <c:v>387.09677419354841</c:v>
                </c:pt>
                <c:pt idx="8">
                  <c:v>435.48387096774195</c:v>
                </c:pt>
                <c:pt idx="9">
                  <c:v>483.87096774193549</c:v>
                </c:pt>
                <c:pt idx="10">
                  <c:v>532.25806451612902</c:v>
                </c:pt>
                <c:pt idx="11">
                  <c:v>580.64516129032268</c:v>
                </c:pt>
                <c:pt idx="12">
                  <c:v>629.03225806451621</c:v>
                </c:pt>
                <c:pt idx="13">
                  <c:v>677.41935483870975</c:v>
                </c:pt>
                <c:pt idx="14">
                  <c:v>725.80645161290329</c:v>
                </c:pt>
                <c:pt idx="15">
                  <c:v>774.19354838709683</c:v>
                </c:pt>
                <c:pt idx="16">
                  <c:v>822.58064516129036</c:v>
                </c:pt>
                <c:pt idx="17">
                  <c:v>870.9677419354839</c:v>
                </c:pt>
                <c:pt idx="18">
                  <c:v>919.35483870967744</c:v>
                </c:pt>
                <c:pt idx="19">
                  <c:v>967.74193548387098</c:v>
                </c:pt>
                <c:pt idx="20">
                  <c:v>1016.1290322580646</c:v>
                </c:pt>
                <c:pt idx="21">
                  <c:v>1064.516129032258</c:v>
                </c:pt>
                <c:pt idx="22">
                  <c:v>1112.9032258064517</c:v>
                </c:pt>
                <c:pt idx="23">
                  <c:v>1161.2903225806454</c:v>
                </c:pt>
                <c:pt idx="24">
                  <c:v>1209.6774193548388</c:v>
                </c:pt>
                <c:pt idx="25">
                  <c:v>1258.0645161290324</c:v>
                </c:pt>
                <c:pt idx="26">
                  <c:v>1306.4516129032259</c:v>
                </c:pt>
                <c:pt idx="27">
                  <c:v>1354.8387096774195</c:v>
                </c:pt>
                <c:pt idx="28">
                  <c:v>1403.2258064516129</c:v>
                </c:pt>
                <c:pt idx="29">
                  <c:v>1451.6129032258066</c:v>
                </c:pt>
                <c:pt idx="30">
                  <c:v>1500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9877632"/>
        <c:axId val="229879808"/>
      </c:areaChart>
      <c:catAx>
        <c:axId val="229877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/>
                </a:pPr>
                <a:r>
                  <a:t>dia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/>
            </a:pPr>
            <a:endParaRPr lang="pt-BR"/>
          </a:p>
        </c:txPr>
        <c:crossAx val="229879808"/>
        <c:crosses val="autoZero"/>
        <c:auto val="1"/>
        <c:lblAlgn val="ctr"/>
        <c:lblOffset val="100"/>
        <c:noMultiLvlLbl val="1"/>
      </c:catAx>
      <c:valAx>
        <c:axId val="22987980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/>
                </a:pPr>
                <a:r>
                  <a:t>Vendas em R$</a:t>
                </a:r>
              </a:p>
            </c:rich>
          </c:tx>
          <c:overlay val="0"/>
        </c:title>
        <c:numFmt formatCode="#,##0.0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  <a:endParaRPr lang="pt-BR"/>
          </a:p>
        </c:txPr>
        <c:crossAx val="229877632"/>
        <c:crosses val="autoZero"/>
        <c:crossBetween val="midCat"/>
      </c:valAx>
    </c:plotArea>
    <c:legend>
      <c:legendPos val="b"/>
      <c:overlay val="0"/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9</xdr:row>
          <xdr:rowOff>152400</xdr:rowOff>
        </xdr:from>
        <xdr:to>
          <xdr:col>14</xdr:col>
          <xdr:colOff>276225</xdr:colOff>
          <xdr:row>32</xdr:row>
          <xdr:rowOff>180975</xdr:rowOff>
        </xdr:to>
        <xdr:grpSp>
          <xdr:nvGrpSpPr>
            <xdr:cNvPr id="2" name="Shape 2" title="Desenho"/>
            <xdr:cNvGrpSpPr/>
          </xdr:nvGrpSpPr>
          <xdr:grpSpPr>
            <a:xfrm>
              <a:off x="6429375" y="2409825"/>
              <a:ext cx="6858000" cy="5067300"/>
              <a:chOff x="6429375" y="2409825"/>
              <a:chExt cx="6858000" cy="5067300"/>
            </a:xfrm>
          </xdr:grpSpPr>
        </xdr:grpSp>
        <xdr:clientData fLocksWithSheet="0"/>
      </xdr:twoCellAnchor>
    </mc:Choice>
    <mc:Fallback/>
  </mc:AlternateContent>
  <xdr:twoCellAnchor>
    <xdr:from>
      <xdr:col>0</xdr:col>
      <xdr:colOff>504825</xdr:colOff>
      <xdr:row>10</xdr:row>
      <xdr:rowOff>19050</xdr:rowOff>
    </xdr:from>
    <xdr:to>
      <xdr:col>5</xdr:col>
      <xdr:colOff>695325</xdr:colOff>
      <xdr:row>19</xdr:row>
      <xdr:rowOff>85725</xdr:rowOff>
    </xdr:to>
    <xdr:pic>
      <xdr:nvPicPr>
        <xdr:cNvPr id="3" name="image1.jp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543425" cy="18669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476250</xdr:colOff>
      <xdr:row>5</xdr:row>
      <xdr:rowOff>19050</xdr:rowOff>
    </xdr:from>
    <xdr:to>
      <xdr:col>3</xdr:col>
      <xdr:colOff>723900</xdr:colOff>
      <xdr:row>7</xdr:row>
      <xdr:rowOff>0</xdr:rowOff>
    </xdr:to>
    <xdr:pic>
      <xdr:nvPicPr>
        <xdr:cNvPr id="4" name="image2.jpg" title="Imagem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676525" cy="6477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19050</xdr:colOff>
      <xdr:row>23</xdr:row>
      <xdr:rowOff>66675</xdr:rowOff>
    </xdr:from>
    <xdr:to>
      <xdr:col>4</xdr:col>
      <xdr:colOff>942975</xdr:colOff>
      <xdr:row>30</xdr:row>
      <xdr:rowOff>257175</xdr:rowOff>
    </xdr:to>
    <xdr:pic>
      <xdr:nvPicPr>
        <xdr:cNvPr id="5" name="image3.jpg" title="Imagem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3810000" cy="1590675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714375</xdr:colOff>
      <xdr:row>11</xdr:row>
      <xdr:rowOff>28575</xdr:rowOff>
    </xdr:from>
    <xdr:to>
      <xdr:col>8</xdr:col>
      <xdr:colOff>371475</xdr:colOff>
      <xdr:row>13</xdr:row>
      <xdr:rowOff>114300</xdr:rowOff>
    </xdr:to>
    <xdr:sp macro="" textlink="">
      <xdr:nvSpPr>
        <xdr:cNvPr id="3" name="Shape 3"/>
        <xdr:cNvSpPr/>
      </xdr:nvSpPr>
      <xdr:spPr>
        <a:xfrm>
          <a:off x="1304925" y="1349950"/>
          <a:ext cx="876300" cy="466800"/>
        </a:xfrm>
        <a:prstGeom prst="leftArrow">
          <a:avLst>
            <a:gd name="adj1" fmla="val 50000"/>
            <a:gd name="adj2" fmla="val 50000"/>
          </a:avLst>
        </a:prstGeom>
        <a:solidFill>
          <a:srgbClr val="FF0000"/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wrap="square"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9</xdr:col>
      <xdr:colOff>238125</xdr:colOff>
      <xdr:row>3</xdr:row>
      <xdr:rowOff>180975</xdr:rowOff>
    </xdr:from>
    <xdr:to>
      <xdr:col>9</xdr:col>
      <xdr:colOff>723900</xdr:colOff>
      <xdr:row>6</xdr:row>
      <xdr:rowOff>190500</xdr:rowOff>
    </xdr:to>
    <xdr:sp macro="" textlink="">
      <xdr:nvSpPr>
        <xdr:cNvPr id="4" name="Shape 4"/>
        <xdr:cNvSpPr/>
      </xdr:nvSpPr>
      <xdr:spPr>
        <a:xfrm rot="5400000">
          <a:off x="1457325" y="1502350"/>
          <a:ext cx="876300" cy="466800"/>
        </a:xfrm>
        <a:prstGeom prst="leftArrow">
          <a:avLst>
            <a:gd name="adj1" fmla="val 53995"/>
            <a:gd name="adj2" fmla="val 50000"/>
          </a:avLst>
        </a:prstGeom>
        <a:solidFill>
          <a:srgbClr val="FF0000"/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wrap="square"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7</xdr:col>
      <xdr:colOff>857250</xdr:colOff>
      <xdr:row>16</xdr:row>
      <xdr:rowOff>66675</xdr:rowOff>
    </xdr:to>
    <xdr:graphicFrame macro="">
      <xdr:nvGraphicFramePr>
        <xdr:cNvPr id="2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466725</xdr:colOff>
      <xdr:row>0</xdr:row>
      <xdr:rowOff>47625</xdr:rowOff>
    </xdr:from>
    <xdr:to>
      <xdr:col>7</xdr:col>
      <xdr:colOff>885825</xdr:colOff>
      <xdr:row>0</xdr:row>
      <xdr:rowOff>342900</xdr:rowOff>
    </xdr:to>
    <xdr:pic>
      <xdr:nvPicPr>
        <xdr:cNvPr id="3" name="image4.png" title="Imagem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381125" cy="295275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33"/>
  <sheetViews>
    <sheetView showGridLines="0" tabSelected="1" topLeftCell="A4" workbookViewId="0"/>
  </sheetViews>
  <sheetFormatPr defaultColWidth="14.42578125" defaultRowHeight="15.75" customHeight="1" x14ac:dyDescent="0.2"/>
  <cols>
    <col min="1" max="1" width="7.5703125" customWidth="1"/>
  </cols>
  <sheetData>
    <row r="2" spans="2:2" x14ac:dyDescent="0.25">
      <c r="B2" s="1" t="s">
        <v>1</v>
      </c>
    </row>
    <row r="3" spans="2:2" ht="12.75" x14ac:dyDescent="0.2">
      <c r="B3" s="3" t="s">
        <v>2</v>
      </c>
    </row>
    <row r="4" spans="2:2" ht="12.75" x14ac:dyDescent="0.2">
      <c r="B4" s="3" t="s">
        <v>3</v>
      </c>
    </row>
    <row r="5" spans="2:2" ht="39.75" customHeight="1" x14ac:dyDescent="0.2">
      <c r="B5" s="3" t="s">
        <v>4</v>
      </c>
    </row>
    <row r="6" spans="2:2" ht="36.75" customHeight="1" x14ac:dyDescent="0.2"/>
    <row r="9" spans="2:2" ht="12.75" x14ac:dyDescent="0.2">
      <c r="B9" s="3" t="s">
        <v>13</v>
      </c>
    </row>
    <row r="10" spans="2:2" ht="18" customHeight="1" x14ac:dyDescent="0.2">
      <c r="B10" s="3" t="s">
        <v>14</v>
      </c>
    </row>
    <row r="21" spans="2:2" ht="31.5" customHeight="1" x14ac:dyDescent="0.2">
      <c r="B21" s="3" t="s">
        <v>15</v>
      </c>
    </row>
    <row r="22" spans="2:2" ht="12.75" x14ac:dyDescent="0.2">
      <c r="B22" s="3" t="s">
        <v>16</v>
      </c>
    </row>
    <row r="23" spans="2:2" ht="12.75" x14ac:dyDescent="0.2">
      <c r="B23" s="3" t="s">
        <v>17</v>
      </c>
    </row>
    <row r="31" spans="2:2" ht="21.75" customHeight="1" x14ac:dyDescent="0.2"/>
    <row r="32" spans="2:2" ht="32.25" customHeight="1" x14ac:dyDescent="0.2">
      <c r="B32" s="3" t="s">
        <v>18</v>
      </c>
    </row>
    <row r="33" spans="2:2" ht="15" x14ac:dyDescent="0.2">
      <c r="B33" s="9" t="str">
        <f>HYPERLINK("http://www.asseinfo.com.br/blog/metas-de-vendas/","Precisa de uma força para definir uma meta adequada? Veja nosso post!")</f>
        <v>Precisa de uma força para definir uma meta adequada? Veja nosso post!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showGridLines="0" workbookViewId="0"/>
  </sheetViews>
  <sheetFormatPr defaultColWidth="14.42578125" defaultRowHeight="15.75" customHeight="1" x14ac:dyDescent="0.2"/>
  <cols>
    <col min="1" max="1" width="9.85546875" customWidth="1"/>
  </cols>
  <sheetData>
    <row r="1" spans="1:10" ht="30" customHeight="1" x14ac:dyDescent="0.2">
      <c r="A1" s="25" t="s">
        <v>0</v>
      </c>
      <c r="B1" s="26"/>
      <c r="C1" s="26"/>
      <c r="D1" s="2"/>
      <c r="E1" s="23" t="s">
        <v>5</v>
      </c>
      <c r="F1" s="24"/>
    </row>
    <row r="2" spans="1:10" ht="30.75" customHeight="1" x14ac:dyDescent="0.2">
      <c r="A2" s="4" t="s">
        <v>6</v>
      </c>
      <c r="B2" s="5" t="s">
        <v>7</v>
      </c>
      <c r="C2" s="5" t="s">
        <v>8</v>
      </c>
      <c r="D2" s="6" t="s">
        <v>9</v>
      </c>
      <c r="E2" s="5" t="s">
        <v>10</v>
      </c>
      <c r="F2" s="6" t="s">
        <v>11</v>
      </c>
      <c r="H2" s="29" t="s">
        <v>12</v>
      </c>
      <c r="I2" s="24"/>
      <c r="J2" s="27">
        <v>1500</v>
      </c>
    </row>
    <row r="3" spans="1:10" ht="12.75" x14ac:dyDescent="0.2">
      <c r="A3" s="7">
        <v>1</v>
      </c>
      <c r="B3" s="8">
        <f>E3</f>
        <v>20</v>
      </c>
      <c r="C3" s="8">
        <f>IF(F3&lt;&gt;"",F3,"")</f>
        <v>20</v>
      </c>
      <c r="D3" s="10">
        <f>IF($J$2&lt;&gt;"",($J$2/31),"")</f>
        <v>48.387096774193552</v>
      </c>
      <c r="E3" s="11">
        <v>20</v>
      </c>
      <c r="F3" s="12">
        <v>20</v>
      </c>
      <c r="H3" s="30"/>
      <c r="I3" s="28"/>
      <c r="J3" s="28"/>
    </row>
    <row r="4" spans="1:10" ht="12.75" x14ac:dyDescent="0.2">
      <c r="A4" s="7">
        <v>2</v>
      </c>
      <c r="B4" s="8">
        <f t="shared" ref="B4:B33" si="0">B3+E4</f>
        <v>120</v>
      </c>
      <c r="C4" s="8">
        <f t="shared" ref="C4:C33" si="1">IF(F4&lt;&gt;"",C3+F4, "")</f>
        <v>45</v>
      </c>
      <c r="D4" s="10">
        <f t="shared" ref="D4:D33" si="2">IF($J$2&lt;&gt;"",(($J$2/31)*A4),"")</f>
        <v>96.774193548387103</v>
      </c>
      <c r="E4" s="11">
        <v>100</v>
      </c>
      <c r="F4" s="12">
        <v>25</v>
      </c>
    </row>
    <row r="5" spans="1:10" ht="12.75" x14ac:dyDescent="0.2">
      <c r="A5" s="7">
        <v>3</v>
      </c>
      <c r="B5" s="8">
        <f t="shared" si="0"/>
        <v>140</v>
      </c>
      <c r="C5" s="8">
        <f t="shared" si="1"/>
        <v>195</v>
      </c>
      <c r="D5" s="10">
        <f t="shared" si="2"/>
        <v>145.16129032258067</v>
      </c>
      <c r="E5" s="11">
        <v>20</v>
      </c>
      <c r="F5" s="12">
        <v>150</v>
      </c>
    </row>
    <row r="6" spans="1:10" ht="12.75" x14ac:dyDescent="0.2">
      <c r="A6" s="7">
        <v>4</v>
      </c>
      <c r="B6" s="8">
        <f t="shared" si="0"/>
        <v>170</v>
      </c>
      <c r="C6" s="8">
        <f t="shared" si="1"/>
        <v>215</v>
      </c>
      <c r="D6" s="10">
        <f t="shared" si="2"/>
        <v>193.54838709677421</v>
      </c>
      <c r="E6" s="11">
        <v>30</v>
      </c>
      <c r="F6" s="12">
        <v>20</v>
      </c>
    </row>
    <row r="7" spans="1:10" ht="12.75" x14ac:dyDescent="0.2">
      <c r="A7" s="7">
        <v>5</v>
      </c>
      <c r="B7" s="8">
        <f t="shared" si="0"/>
        <v>226</v>
      </c>
      <c r="C7" s="8">
        <f t="shared" si="1"/>
        <v>245</v>
      </c>
      <c r="D7" s="10">
        <f t="shared" si="2"/>
        <v>241.93548387096774</v>
      </c>
      <c r="E7" s="11">
        <v>56</v>
      </c>
      <c r="F7" s="12">
        <v>30</v>
      </c>
    </row>
    <row r="8" spans="1:10" ht="12.75" x14ac:dyDescent="0.2">
      <c r="A8" s="7">
        <v>6</v>
      </c>
      <c r="B8" s="8">
        <f t="shared" si="0"/>
        <v>250</v>
      </c>
      <c r="C8" s="13" t="str">
        <f t="shared" si="1"/>
        <v/>
      </c>
      <c r="D8" s="10">
        <f t="shared" si="2"/>
        <v>290.32258064516134</v>
      </c>
      <c r="E8" s="11">
        <v>24</v>
      </c>
      <c r="F8" s="14"/>
    </row>
    <row r="9" spans="1:10" ht="12.75" x14ac:dyDescent="0.2">
      <c r="A9" s="7">
        <v>7</v>
      </c>
      <c r="B9" s="8">
        <f t="shared" si="0"/>
        <v>300</v>
      </c>
      <c r="C9" s="13" t="str">
        <f t="shared" si="1"/>
        <v/>
      </c>
      <c r="D9" s="10">
        <f t="shared" si="2"/>
        <v>338.70967741935488</v>
      </c>
      <c r="E9" s="11">
        <v>50</v>
      </c>
      <c r="F9" s="14"/>
      <c r="J9" s="31" t="s">
        <v>19</v>
      </c>
    </row>
    <row r="10" spans="1:10" ht="12.75" x14ac:dyDescent="0.2">
      <c r="A10" s="7">
        <v>8</v>
      </c>
      <c r="B10" s="8">
        <f t="shared" si="0"/>
        <v>400</v>
      </c>
      <c r="C10" s="13" t="str">
        <f t="shared" si="1"/>
        <v/>
      </c>
      <c r="D10" s="10">
        <f t="shared" si="2"/>
        <v>387.09677419354841</v>
      </c>
      <c r="E10" s="11">
        <v>100</v>
      </c>
      <c r="F10" s="14"/>
      <c r="J10" s="32"/>
    </row>
    <row r="11" spans="1:10" ht="12.75" x14ac:dyDescent="0.2">
      <c r="A11" s="7">
        <v>9</v>
      </c>
      <c r="B11" s="8">
        <f t="shared" si="0"/>
        <v>422</v>
      </c>
      <c r="C11" s="13" t="str">
        <f t="shared" si="1"/>
        <v/>
      </c>
      <c r="D11" s="10">
        <f t="shared" si="2"/>
        <v>435.48387096774195</v>
      </c>
      <c r="E11" s="11">
        <v>22</v>
      </c>
      <c r="F11" s="14"/>
      <c r="J11" s="32"/>
    </row>
    <row r="12" spans="1:10" ht="12.75" x14ac:dyDescent="0.2">
      <c r="A12" s="7">
        <v>10</v>
      </c>
      <c r="B12" s="8">
        <f t="shared" si="0"/>
        <v>457</v>
      </c>
      <c r="C12" s="13" t="str">
        <f t="shared" si="1"/>
        <v/>
      </c>
      <c r="D12" s="10">
        <f t="shared" si="2"/>
        <v>483.87096774193549</v>
      </c>
      <c r="E12" s="11">
        <v>35</v>
      </c>
      <c r="F12" s="14"/>
      <c r="J12" s="32"/>
    </row>
    <row r="13" spans="1:10" ht="12.75" x14ac:dyDescent="0.2">
      <c r="A13" s="7">
        <v>11</v>
      </c>
      <c r="B13" s="8">
        <f t="shared" si="0"/>
        <v>549</v>
      </c>
      <c r="C13" s="13" t="str">
        <f t="shared" si="1"/>
        <v/>
      </c>
      <c r="D13" s="10">
        <f t="shared" si="2"/>
        <v>532.25806451612902</v>
      </c>
      <c r="E13" s="11">
        <v>92</v>
      </c>
      <c r="F13" s="14"/>
      <c r="J13" s="32"/>
    </row>
    <row r="14" spans="1:10" ht="12.75" x14ac:dyDescent="0.2">
      <c r="A14" s="7">
        <v>12</v>
      </c>
      <c r="B14" s="8">
        <f t="shared" si="0"/>
        <v>649</v>
      </c>
      <c r="C14" s="13" t="str">
        <f t="shared" si="1"/>
        <v/>
      </c>
      <c r="D14" s="10">
        <f t="shared" si="2"/>
        <v>580.64516129032268</v>
      </c>
      <c r="E14" s="11">
        <v>100</v>
      </c>
      <c r="F14" s="14"/>
      <c r="J14" s="32"/>
    </row>
    <row r="15" spans="1:10" ht="12.75" x14ac:dyDescent="0.2">
      <c r="A15" s="7">
        <v>13</v>
      </c>
      <c r="B15" s="8">
        <f t="shared" si="0"/>
        <v>649</v>
      </c>
      <c r="C15" s="13" t="str">
        <f t="shared" si="1"/>
        <v/>
      </c>
      <c r="D15" s="10">
        <f t="shared" si="2"/>
        <v>629.03225806451621</v>
      </c>
      <c r="E15" s="11">
        <v>0</v>
      </c>
      <c r="F15" s="14"/>
      <c r="J15" s="32"/>
    </row>
    <row r="16" spans="1:10" ht="12.75" x14ac:dyDescent="0.2">
      <c r="A16" s="7">
        <v>14</v>
      </c>
      <c r="B16" s="8">
        <f t="shared" si="0"/>
        <v>649</v>
      </c>
      <c r="C16" s="13" t="str">
        <f t="shared" si="1"/>
        <v/>
      </c>
      <c r="D16" s="10">
        <f t="shared" si="2"/>
        <v>677.41935483870975</v>
      </c>
      <c r="E16" s="11">
        <v>0</v>
      </c>
      <c r="F16" s="14"/>
      <c r="J16" s="33"/>
    </row>
    <row r="17" spans="1:6" ht="12.75" x14ac:dyDescent="0.2">
      <c r="A17" s="7">
        <v>15</v>
      </c>
      <c r="B17" s="8">
        <f t="shared" si="0"/>
        <v>774</v>
      </c>
      <c r="C17" s="13" t="str">
        <f t="shared" si="1"/>
        <v/>
      </c>
      <c r="D17" s="10">
        <f t="shared" si="2"/>
        <v>725.80645161290329</v>
      </c>
      <c r="E17" s="11">
        <v>125</v>
      </c>
      <c r="F17" s="14"/>
    </row>
    <row r="18" spans="1:6" ht="12.75" x14ac:dyDescent="0.2">
      <c r="A18" s="7">
        <v>16</v>
      </c>
      <c r="B18" s="8">
        <f t="shared" si="0"/>
        <v>774</v>
      </c>
      <c r="C18" s="13" t="str">
        <f t="shared" si="1"/>
        <v/>
      </c>
      <c r="D18" s="10">
        <f t="shared" si="2"/>
        <v>774.19354838709683</v>
      </c>
      <c r="E18" s="11">
        <v>0</v>
      </c>
      <c r="F18" s="14"/>
    </row>
    <row r="19" spans="1:6" ht="12.75" x14ac:dyDescent="0.2">
      <c r="A19" s="7">
        <v>17</v>
      </c>
      <c r="B19" s="8">
        <f t="shared" si="0"/>
        <v>784</v>
      </c>
      <c r="C19" s="13" t="str">
        <f t="shared" si="1"/>
        <v/>
      </c>
      <c r="D19" s="10">
        <f t="shared" si="2"/>
        <v>822.58064516129036</v>
      </c>
      <c r="E19" s="11">
        <v>10</v>
      </c>
      <c r="F19" s="14"/>
    </row>
    <row r="20" spans="1:6" ht="12.75" x14ac:dyDescent="0.2">
      <c r="A20" s="7">
        <v>18</v>
      </c>
      <c r="B20" s="8">
        <f t="shared" si="0"/>
        <v>809</v>
      </c>
      <c r="C20" s="13" t="str">
        <f t="shared" si="1"/>
        <v/>
      </c>
      <c r="D20" s="10">
        <f t="shared" si="2"/>
        <v>870.9677419354839</v>
      </c>
      <c r="E20" s="11">
        <v>25</v>
      </c>
      <c r="F20" s="14"/>
    </row>
    <row r="21" spans="1:6" ht="12.75" x14ac:dyDescent="0.2">
      <c r="A21" s="7">
        <v>19</v>
      </c>
      <c r="B21" s="8">
        <f t="shared" si="0"/>
        <v>829</v>
      </c>
      <c r="C21" s="13" t="str">
        <f t="shared" si="1"/>
        <v/>
      </c>
      <c r="D21" s="10">
        <f t="shared" si="2"/>
        <v>919.35483870967744</v>
      </c>
      <c r="E21" s="11">
        <v>20</v>
      </c>
      <c r="F21" s="14"/>
    </row>
    <row r="22" spans="1:6" ht="12.75" x14ac:dyDescent="0.2">
      <c r="A22" s="7">
        <v>20</v>
      </c>
      <c r="B22" s="8">
        <f t="shared" si="0"/>
        <v>834</v>
      </c>
      <c r="C22" s="13" t="str">
        <f t="shared" si="1"/>
        <v/>
      </c>
      <c r="D22" s="10">
        <f t="shared" si="2"/>
        <v>967.74193548387098</v>
      </c>
      <c r="E22" s="11">
        <v>5</v>
      </c>
      <c r="F22" s="12"/>
    </row>
    <row r="23" spans="1:6" ht="12.75" x14ac:dyDescent="0.2">
      <c r="A23" s="7">
        <v>21</v>
      </c>
      <c r="B23" s="8">
        <f t="shared" si="0"/>
        <v>848</v>
      </c>
      <c r="C23" s="13" t="str">
        <f t="shared" si="1"/>
        <v/>
      </c>
      <c r="D23" s="10">
        <f t="shared" si="2"/>
        <v>1016.1290322580646</v>
      </c>
      <c r="E23" s="11">
        <v>14</v>
      </c>
      <c r="F23" s="12"/>
    </row>
    <row r="24" spans="1:6" ht="12.75" x14ac:dyDescent="0.2">
      <c r="A24" s="7">
        <v>22</v>
      </c>
      <c r="B24" s="8">
        <f t="shared" si="0"/>
        <v>973</v>
      </c>
      <c r="C24" s="13" t="str">
        <f t="shared" si="1"/>
        <v/>
      </c>
      <c r="D24" s="10">
        <f t="shared" si="2"/>
        <v>1064.516129032258</v>
      </c>
      <c r="E24" s="11">
        <v>125</v>
      </c>
      <c r="F24" s="14"/>
    </row>
    <row r="25" spans="1:6" ht="12.75" x14ac:dyDescent="0.2">
      <c r="A25" s="7">
        <v>23</v>
      </c>
      <c r="B25" s="8">
        <f t="shared" si="0"/>
        <v>998</v>
      </c>
      <c r="C25" s="13" t="str">
        <f t="shared" si="1"/>
        <v/>
      </c>
      <c r="D25" s="10">
        <f t="shared" si="2"/>
        <v>1112.9032258064517</v>
      </c>
      <c r="E25" s="11">
        <v>25</v>
      </c>
      <c r="F25" s="14"/>
    </row>
    <row r="26" spans="1:6" ht="12.75" x14ac:dyDescent="0.2">
      <c r="A26" s="7">
        <v>24</v>
      </c>
      <c r="B26" s="8">
        <f t="shared" si="0"/>
        <v>1018</v>
      </c>
      <c r="C26" s="13" t="str">
        <f t="shared" si="1"/>
        <v/>
      </c>
      <c r="D26" s="10">
        <f t="shared" si="2"/>
        <v>1161.2903225806454</v>
      </c>
      <c r="E26" s="11">
        <v>20</v>
      </c>
      <c r="F26" s="14"/>
    </row>
    <row r="27" spans="1:6" ht="12.75" x14ac:dyDescent="0.2">
      <c r="A27" s="7">
        <v>25</v>
      </c>
      <c r="B27" s="8">
        <f t="shared" si="0"/>
        <v>1033</v>
      </c>
      <c r="C27" s="13" t="str">
        <f t="shared" si="1"/>
        <v/>
      </c>
      <c r="D27" s="10">
        <f t="shared" si="2"/>
        <v>1209.6774193548388</v>
      </c>
      <c r="E27" s="11">
        <v>15</v>
      </c>
      <c r="F27" s="14"/>
    </row>
    <row r="28" spans="1:6" ht="12.75" x14ac:dyDescent="0.2">
      <c r="A28" s="7">
        <v>26</v>
      </c>
      <c r="B28" s="8">
        <f t="shared" si="0"/>
        <v>1053</v>
      </c>
      <c r="C28" s="13" t="str">
        <f t="shared" si="1"/>
        <v/>
      </c>
      <c r="D28" s="10">
        <f t="shared" si="2"/>
        <v>1258.0645161290324</v>
      </c>
      <c r="E28" s="11">
        <v>20</v>
      </c>
      <c r="F28" s="14"/>
    </row>
    <row r="29" spans="1:6" ht="12.75" x14ac:dyDescent="0.2">
      <c r="A29" s="7">
        <v>27</v>
      </c>
      <c r="B29" s="8">
        <f t="shared" si="0"/>
        <v>1063</v>
      </c>
      <c r="C29" s="13" t="str">
        <f t="shared" si="1"/>
        <v/>
      </c>
      <c r="D29" s="10">
        <f t="shared" si="2"/>
        <v>1306.4516129032259</v>
      </c>
      <c r="E29" s="11">
        <v>10</v>
      </c>
      <c r="F29" s="14"/>
    </row>
    <row r="30" spans="1:6" ht="12.75" x14ac:dyDescent="0.2">
      <c r="A30" s="7">
        <v>28</v>
      </c>
      <c r="B30" s="8">
        <f t="shared" si="0"/>
        <v>1183</v>
      </c>
      <c r="C30" s="13" t="str">
        <f t="shared" si="1"/>
        <v/>
      </c>
      <c r="D30" s="10">
        <f t="shared" si="2"/>
        <v>1354.8387096774195</v>
      </c>
      <c r="E30" s="11">
        <v>120</v>
      </c>
      <c r="F30" s="14"/>
    </row>
    <row r="31" spans="1:6" ht="12.75" x14ac:dyDescent="0.2">
      <c r="A31" s="7">
        <v>29</v>
      </c>
      <c r="B31" s="8">
        <f t="shared" si="0"/>
        <v>1215</v>
      </c>
      <c r="C31" s="13" t="str">
        <f t="shared" si="1"/>
        <v/>
      </c>
      <c r="D31" s="10">
        <f t="shared" si="2"/>
        <v>1403.2258064516129</v>
      </c>
      <c r="E31" s="11">
        <v>32</v>
      </c>
      <c r="F31" s="14"/>
    </row>
    <row r="32" spans="1:6" ht="12.75" x14ac:dyDescent="0.2">
      <c r="A32" s="7">
        <v>30</v>
      </c>
      <c r="B32" s="8">
        <f t="shared" si="0"/>
        <v>1305</v>
      </c>
      <c r="C32" s="13" t="str">
        <f t="shared" si="1"/>
        <v/>
      </c>
      <c r="D32" s="10">
        <f t="shared" si="2"/>
        <v>1451.6129032258066</v>
      </c>
      <c r="E32" s="11">
        <v>90</v>
      </c>
      <c r="F32" s="14"/>
    </row>
    <row r="33" spans="1:6" ht="12.75" x14ac:dyDescent="0.2">
      <c r="A33" s="17">
        <v>31</v>
      </c>
      <c r="B33" s="18">
        <f t="shared" si="0"/>
        <v>1370</v>
      </c>
      <c r="C33" s="19" t="str">
        <f t="shared" si="1"/>
        <v/>
      </c>
      <c r="D33" s="20">
        <f t="shared" si="2"/>
        <v>1500</v>
      </c>
      <c r="E33" s="21">
        <v>65</v>
      </c>
      <c r="F33" s="22"/>
    </row>
  </sheetData>
  <mergeCells count="5">
    <mergeCell ref="E1:F1"/>
    <mergeCell ref="A1:C1"/>
    <mergeCell ref="J2:J3"/>
    <mergeCell ref="H2:I3"/>
    <mergeCell ref="J9:J16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showGridLines="0" workbookViewId="0"/>
  </sheetViews>
  <sheetFormatPr defaultColWidth="14.42578125" defaultRowHeight="15.75" customHeight="1" x14ac:dyDescent="0.2"/>
  <cols>
    <col min="4" max="4" width="7.7109375" customWidth="1"/>
  </cols>
  <sheetData>
    <row r="1" spans="1:8" ht="45" customHeight="1" x14ac:dyDescent="0.2">
      <c r="A1" s="15" t="s">
        <v>20</v>
      </c>
      <c r="H1" s="16" t="str">
        <f>HYPERLINK("http://www.asseinfo.com.br/blog","http://www.asseinfo.com.br/blog")</f>
        <v>http://www.asseinfo.com.br/blog</v>
      </c>
    </row>
    <row r="2" spans="1:8" ht="21.75" customHeight="1" x14ac:dyDescent="0.2"/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Instruções</vt:lpstr>
      <vt:lpstr>1 - Preencha os dados</vt:lpstr>
      <vt:lpstr>2 - Veja o relatório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Serpa</dc:creator>
  <cp:lastModifiedBy>Guilherme</cp:lastModifiedBy>
  <dcterms:created xsi:type="dcterms:W3CDTF">2018-01-25T18:43:48Z</dcterms:created>
  <dcterms:modified xsi:type="dcterms:W3CDTF">2018-01-25T18:43:48Z</dcterms:modified>
</cp:coreProperties>
</file>